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Commun\ACTION CULTURELLE\1. SUBVENTIONS\1. SUIVI\0. PROCEDURE\Formulaires et critères\Formulaires 2024\"/>
    </mc:Choice>
  </mc:AlternateContent>
  <bookViews>
    <workbookView xWindow="0" yWindow="0" windowWidth="28800" windowHeight="11700"/>
  </bookViews>
  <sheets>
    <sheet name="Annexe" sheetId="1" r:id="rId1"/>
    <sheet name="Personnalisation" sheetId="2" r:id="rId2"/>
    <sheet name="Aperçu" sheetId="3" r:id="rId3"/>
  </sheets>
  <definedNames>
    <definedName name="création">Personnalisation!$D$8</definedName>
    <definedName name="DépensesA">Annexe!$H$208</definedName>
    <definedName name="DépensesB">Annexe!$H$218</definedName>
    <definedName name="DépensesC">Annexe!$H$241</definedName>
    <definedName name="DépensesD">Annexe!$H$250</definedName>
    <definedName name="RecetteA">Annexe!$H$262</definedName>
    <definedName name="RecetteB">Annexe!$H$264</definedName>
    <definedName name="RecetteC">Annexe!$H$266</definedName>
    <definedName name="RecetteD">Annexe!$H$268</definedName>
    <definedName name="RecetteE">Annexe!$H$274</definedName>
    <definedName name="RecetteF">Annexe!$H$284</definedName>
    <definedName name="RecetteG">Annexe!$H$293</definedName>
    <definedName name="RecetteH">Annexe!$H$297</definedName>
    <definedName name="RecetteI">Annexe!$H$298</definedName>
    <definedName name="RecetteJ">Annexe!$H$300</definedName>
    <definedName name="RecetteK">Annexe!$H$310</definedName>
    <definedName name="RecetteL">Annexe!$H$318</definedName>
    <definedName name="RecetteM">Annexe!$H$324</definedName>
    <definedName name="SousTotalA1">Annexe!$H$168</definedName>
    <definedName name="SousTotalA2">Annexe!$I$198</definedName>
    <definedName name="SousTotalA3">Annexe!$H$206</definedName>
    <definedName name="TotalDépenses">Annexe!$H$253</definedName>
    <definedName name="TotalRecettes">Annexe!$H$327</definedName>
    <definedName name="_xlnm.Print_Area" localSheetId="0">Annexe!$B$1:$I$380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B48" i="1"/>
  <c r="B74" i="1"/>
  <c r="B2" i="1"/>
  <c r="M4" i="3" l="1"/>
  <c r="K4" i="3"/>
  <c r="J4" i="3"/>
  <c r="I4" i="3"/>
  <c r="H4" i="3"/>
  <c r="G4" i="3"/>
  <c r="F4" i="3"/>
  <c r="E4" i="3"/>
  <c r="D4" i="3"/>
  <c r="C4" i="3"/>
  <c r="D13" i="2"/>
  <c r="D12" i="2" s="1"/>
  <c r="B345" i="1"/>
  <c r="B256" i="1"/>
  <c r="B143" i="1"/>
  <c r="D14" i="2" l="1"/>
  <c r="I238" i="1"/>
  <c r="H241" i="1" s="1"/>
  <c r="H324" i="1"/>
  <c r="H318" i="1"/>
  <c r="H310" i="1"/>
  <c r="H284" i="1"/>
  <c r="H293" i="1"/>
  <c r="H250" i="1"/>
  <c r="E238" i="1"/>
  <c r="F238" i="1"/>
  <c r="G238" i="1"/>
  <c r="D15" i="2" l="1"/>
  <c r="D16" i="2" s="1"/>
  <c r="H238" i="1"/>
  <c r="H327" i="1"/>
  <c r="H218" i="1"/>
  <c r="H206" i="1"/>
  <c r="D198" i="1"/>
  <c r="F198" i="1"/>
  <c r="G198" i="1"/>
  <c r="H198" i="1"/>
  <c r="I198" i="1"/>
  <c r="B176" i="1"/>
  <c r="H168" i="1"/>
  <c r="H208" i="1" l="1"/>
  <c r="H253" i="1" s="1"/>
  <c r="H272" i="1"/>
  <c r="H353" i="1"/>
  <c r="H295" i="1"/>
  <c r="H286" i="1"/>
  <c r="H350" i="1" l="1"/>
  <c r="L4" i="3"/>
</calcChain>
</file>

<file path=xl/sharedStrings.xml><?xml version="1.0" encoding="utf-8"?>
<sst xmlns="http://schemas.openxmlformats.org/spreadsheetml/2006/main" count="241" uniqueCount="205">
  <si>
    <t>Nom de la compagnie ou de la personne porteuse du projet</t>
  </si>
  <si>
    <t>Titre (provisoire) de la production</t>
  </si>
  <si>
    <t>Mise en scène</t>
  </si>
  <si>
    <t>Personne(s) à contacter concernant le projet (nom, prénom, fonction) :</t>
  </si>
  <si>
    <t>N° de téléphone (fixe / portable) :</t>
  </si>
  <si>
    <t>E-mail</t>
  </si>
  <si>
    <t>Nom(s) :</t>
  </si>
  <si>
    <t>Prénom(s) :</t>
  </si>
  <si>
    <t>Avez-vous déjà présenté une demande auprès de la ville de strasbourg ?</t>
  </si>
  <si>
    <t xml:space="preserve">Si oui, préciser dans quel cadre, pour quel projet et si l'aide a été accordée : </t>
  </si>
  <si>
    <t>Autres informations pertinentes relatives à votre association que vous souhaitez indiquer :</t>
  </si>
  <si>
    <t xml:space="preserve"> Documents à fournir en complément du dossier CERFA N°12156*03</t>
  </si>
  <si>
    <t>Merci de vérifier que vous avez joint l’ensemble des documents en cochant la liste suivante :</t>
  </si>
  <si>
    <t>Il est recommandé de remplir le document ci-joint en complément du dossier Cerfa N°12156*03</t>
  </si>
  <si>
    <t>Date limite de dépôt ou d'envoi des dossiers</t>
  </si>
  <si>
    <t>Tout dossier incomplet sera considéré comme irrecevable</t>
  </si>
  <si>
    <t>ASPECTS FINANCIERS</t>
  </si>
  <si>
    <t>Montant</t>
  </si>
  <si>
    <t>Préachats de représentations*</t>
  </si>
  <si>
    <t>Coproducteur(s)*</t>
  </si>
  <si>
    <t>* Joindre les documents justificatifs</t>
  </si>
  <si>
    <t>* Des copies des contrats ou des lettres d'engagement seront nécessaires à l'obtention de la subvention</t>
  </si>
  <si>
    <t>Subventions / Collectivités territoriales</t>
  </si>
  <si>
    <t>- Conseil Régional Grand Est</t>
  </si>
  <si>
    <t>DIFFUSION</t>
  </si>
  <si>
    <t>Veuillez préciser s’il s’agit d’achats ou de représentations à la recette par une croix dans la colonne.</t>
  </si>
  <si>
    <t> Des copies des contrats d’achat ou des documents attestant l’engagement des achats du spectacle seront demandées par la ville de Strasbourg</t>
  </si>
  <si>
    <t>Dates</t>
  </si>
  <si>
    <t>Nombre de représentations</t>
  </si>
  <si>
    <t>Lieux (Nom de la structure + ville + département)</t>
  </si>
  <si>
    <t>Achat</t>
  </si>
  <si>
    <t>Représentation à la recette</t>
  </si>
  <si>
    <t>En région Grand Est :</t>
  </si>
  <si>
    <t>Hors région Grand Est :</t>
  </si>
  <si>
    <t>MONTAGE, RÉPÉTITIONS ET PREMIÈRE EXPLOITATION DU SPECTACLE</t>
  </si>
  <si>
    <t>ESTIMATION DES DÉPENSES H.T.*</t>
  </si>
  <si>
    <t>Précisez si l'estimation des dépenses est "T.T.C." (association non assujettie à la TVA)</t>
  </si>
  <si>
    <t>À remplir obligatoirement</t>
  </si>
  <si>
    <t>Budget établi pour ……… jours de répétition et pour une première exploitation de …….. représentations.</t>
  </si>
  <si>
    <t>Budget prenant en compte le montage, les répétitions et la première exploitation du spectacle.</t>
  </si>
  <si>
    <t>N.B. : La période de première exploitation correspond à la série des premières représentations du spectacle dont les interruptions éventuelles ne rendent pas nécessaires les reprises de répétitions</t>
  </si>
  <si>
    <r>
      <t>A. MONTAGE ET RÉPÉTITIONS JUSQU'À LA VEILLE DE LA 1</t>
    </r>
    <r>
      <rPr>
        <b/>
        <vertAlign val="superscript"/>
        <sz val="11"/>
        <color theme="1"/>
        <rFont val="Calibri"/>
        <family val="2"/>
        <scheme val="minor"/>
      </rPr>
      <t>ère</t>
    </r>
    <r>
      <rPr>
        <b/>
        <sz val="11"/>
        <color theme="1"/>
        <rFont val="Calibri"/>
        <family val="2"/>
        <scheme val="minor"/>
      </rPr>
      <t xml:space="preserve"> REPRÉSENTATION</t>
    </r>
  </si>
  <si>
    <t>FABRICATION</t>
  </si>
  <si>
    <t>MONTANT</t>
  </si>
  <si>
    <t>- Frais de construction de décors/accessoires/mobilier</t>
  </si>
  <si>
    <t>- Frais de confection de costumes</t>
  </si>
  <si>
    <t>- Frais de conception sonore (musique, bruitage, enregistrement)</t>
  </si>
  <si>
    <t>- Frais de régie et petit matériel</t>
  </si>
  <si>
    <t>- Locations diverses</t>
  </si>
  <si>
    <t>- Impôts, taxes</t>
  </si>
  <si>
    <t>- Assurances</t>
  </si>
  <si>
    <t>- Location ou frais de salle de spectacles</t>
  </si>
  <si>
    <t>LIEU - COMMUNE - DÉPARTEMENT</t>
  </si>
  <si>
    <t>NOMBRE DE RÉPÉTITIONS</t>
  </si>
  <si>
    <t>DATES</t>
  </si>
  <si>
    <t>← NOMBRE TOTAL DE RÉPÉTITIONS</t>
  </si>
  <si>
    <t>BUDGET DES RÉPÉTITIONS</t>
  </si>
  <si>
    <t>Permanent ("X")</t>
  </si>
  <si>
    <t>Nombre d'heures</t>
  </si>
  <si>
    <t>Rémunérations brutes</t>
  </si>
  <si>
    <t>Charges sociales</t>
  </si>
  <si>
    <t>TOTAL</t>
  </si>
  <si>
    <t>Décorateur(s)</t>
  </si>
  <si>
    <t>Créateurs(s) costumes</t>
  </si>
  <si>
    <t>Créateur(s) lumières</t>
  </si>
  <si>
    <t>Compositeur</t>
  </si>
  <si>
    <t>Metteur en scène</t>
  </si>
  <si>
    <t>Assistant Metteur en Scène</t>
  </si>
  <si>
    <t>Auteur adaptateur</t>
  </si>
  <si>
    <t>Chorégraphe</t>
  </si>
  <si>
    <t>Régisseur(s)</t>
  </si>
  <si>
    <t>Nombre</t>
  </si>
  <si>
    <t>Postes</t>
  </si>
  <si>
    <t>Comédiens</t>
  </si>
  <si>
    <t>Danseur(s)</t>
  </si>
  <si>
    <t xml:space="preserve">Plasticien(s) </t>
  </si>
  <si>
    <t>……………………</t>
  </si>
  <si>
    <t>Musicien(s)</t>
  </si>
  <si>
    <t>Personnels techniques</t>
  </si>
  <si>
    <t>Autre(s)</t>
  </si>
  <si>
    <t>AUTRES</t>
  </si>
  <si>
    <t>- Transport</t>
  </si>
  <si>
    <t>- Défraiements</t>
  </si>
  <si>
    <r>
      <t xml:space="preserve">- Autre(s) </t>
    </r>
    <r>
      <rPr>
        <i/>
        <sz val="11"/>
        <color theme="1"/>
        <rFont val="Calibri"/>
        <family val="2"/>
        <scheme val="minor"/>
      </rPr>
      <t>(préciser)</t>
    </r>
  </si>
  <si>
    <t>SOUS-TOTAL 1</t>
  </si>
  <si>
    <t>SOUS-TOTAL 2</t>
  </si>
  <si>
    <t>SOUS-TOTAL 3</t>
  </si>
  <si>
    <t>B. PUBLICITÉS - COMMUNICATION</t>
  </si>
  <si>
    <t>- Affiches / matériel de communication</t>
  </si>
  <si>
    <t>- Rémunération de l'attaché de presse/de communication</t>
  </si>
  <si>
    <t>- Rémunération du graphiste</t>
  </si>
  <si>
    <t>TOTAL B =</t>
  </si>
  <si>
    <t>TOTAL A (1+2+3) =</t>
  </si>
  <si>
    <t>Rappel : nombre de représentations =</t>
  </si>
  <si>
    <t>SALAIRES</t>
  </si>
  <si>
    <t>Nombre heures</t>
  </si>
  <si>
    <t>Total</t>
  </si>
  <si>
    <t>- Metteur en scène</t>
  </si>
  <si>
    <t>- Assistant metteur en scène</t>
  </si>
  <si>
    <t>- Chorégraphe</t>
  </si>
  <si>
    <t>- Comédien(s)</t>
  </si>
  <si>
    <t>- Danseur(s)</t>
  </si>
  <si>
    <t>- Musicien(s)</t>
  </si>
  <si>
    <t>- Régisseur(s)</t>
  </si>
  <si>
    <t>- Chargé(e) de production</t>
  </si>
  <si>
    <t>- …</t>
  </si>
  <si>
    <t>- Personnel technique*</t>
  </si>
  <si>
    <t>* non compris dans le prix de location du théâtre en ordre de marche</t>
  </si>
  <si>
    <r>
      <t>C. PREMIÈRE EXPLOITATION DU SPECTACLE (1</t>
    </r>
    <r>
      <rPr>
        <b/>
        <vertAlign val="superscript"/>
        <sz val="11"/>
        <color theme="1"/>
        <rFont val="Calibri"/>
        <family val="2"/>
        <scheme val="minor"/>
      </rPr>
      <t>ère</t>
    </r>
    <r>
      <rPr>
        <b/>
        <sz val="11"/>
        <color theme="1"/>
        <rFont val="Calibri"/>
        <family val="2"/>
        <scheme val="minor"/>
      </rPr>
      <t xml:space="preserve"> SÉRIE DE REPRÉSENTATIONS)</t>
    </r>
  </si>
  <si>
    <t>TOTAL D =</t>
  </si>
  <si>
    <t>TOTAL C =</t>
  </si>
  <si>
    <t>D. AUTRES  FRAIS D'EXPLOITATION DU SPECTACLE</t>
  </si>
  <si>
    <t>- Locations, frais de salle pour les représentations</t>
  </si>
  <si>
    <t>- Frais financiers (agios)</t>
  </si>
  <si>
    <t>- Droits d'auteurs (proportionnels aux recettes)</t>
  </si>
  <si>
    <t>TOTAL GÉNÉRAL DE L'ESTIMATION DES DÉPENSES</t>
  </si>
  <si>
    <t>ESTIMATION DES RECETTES H.T.*</t>
  </si>
  <si>
    <t>* Précisez si l'estimation des Recettes est "T.T.C." (association non assujettie à la T.V.A.)</t>
  </si>
  <si>
    <t>A. COPRODUCTION(S)</t>
  </si>
  <si>
    <t>B. PRÉACHAT(S)</t>
  </si>
  <si>
    <t>C. BILLETTERIE</t>
  </si>
  <si>
    <t>D. VENTE(S) DU SPECTACLE</t>
  </si>
  <si>
    <t xml:space="preserve">Prix de vente du spectacle (1 représentation) :  </t>
  </si>
  <si>
    <t xml:space="preserve">E. FONDS PROPRES </t>
  </si>
  <si>
    <t>F. SUBVENTIONS DEMANDÉES AUX COLLECTIVITÉS TERRITORIALES</t>
  </si>
  <si>
    <r>
      <t xml:space="preserve">- Ville </t>
    </r>
    <r>
      <rPr>
        <i/>
        <sz val="11"/>
        <color theme="1"/>
        <rFont val="Calibri"/>
        <family val="2"/>
        <scheme val="minor"/>
      </rPr>
      <t>(préciser)</t>
    </r>
  </si>
  <si>
    <r>
      <t xml:space="preserve">- Communauté de Communes </t>
    </r>
    <r>
      <rPr>
        <i/>
        <sz val="11"/>
        <color theme="1"/>
        <rFont val="Calibri"/>
        <family val="2"/>
        <scheme val="minor"/>
      </rPr>
      <t>(préciser)</t>
    </r>
  </si>
  <si>
    <r>
      <t xml:space="preserve">- Autre Conseil Départemental </t>
    </r>
    <r>
      <rPr>
        <i/>
        <sz val="11"/>
        <color theme="1"/>
        <rFont val="Calibri"/>
        <family val="2"/>
        <scheme val="minor"/>
      </rPr>
      <t>(préciser)</t>
    </r>
  </si>
  <si>
    <t>- Collectivité Européenne d'Alsace</t>
  </si>
  <si>
    <t>- Conseil Régional du Grand Est</t>
  </si>
  <si>
    <r>
      <t xml:space="preserve">- Autre Conseil Régional </t>
    </r>
    <r>
      <rPr>
        <i/>
        <sz val="11"/>
        <color theme="1"/>
        <rFont val="Calibri"/>
        <family val="2"/>
        <scheme val="minor"/>
      </rPr>
      <t>(préciser)</t>
    </r>
  </si>
  <si>
    <t xml:space="preserve">Part du budget global : (A+B+C+D) / Budget total = </t>
  </si>
  <si>
    <t>Part du budget global :</t>
  </si>
  <si>
    <t>G. SUBVENTIONS DEMANDÉES À L'ÉTAT</t>
  </si>
  <si>
    <t>- DRAC</t>
  </si>
  <si>
    <t>- DGCA</t>
  </si>
  <si>
    <t>- DICRéAM (CNC)</t>
  </si>
  <si>
    <t xml:space="preserve">Sous-total F : </t>
  </si>
  <si>
    <t xml:space="preserve">Sous-total G : </t>
  </si>
  <si>
    <t>H. RÉSERVE PARLEMENTAIRE</t>
  </si>
  <si>
    <t>I. FONDS EUROPÉENS</t>
  </si>
  <si>
    <t>J. MÉCÉNAT</t>
  </si>
  <si>
    <t>K. SUBVENTIONS DEMANDÉES AUX ORGANISMES NATIONAUX</t>
  </si>
  <si>
    <t>- Centre National du Livre - CNL</t>
  </si>
  <si>
    <t>- Jeune Théâtre National - JTN</t>
  </si>
  <si>
    <t>- Centre National des Écritures du Spectacle (CNES) La Chartreuse</t>
  </si>
  <si>
    <r>
      <t xml:space="preserve">- Autre(s) ministère(s) </t>
    </r>
    <r>
      <rPr>
        <i/>
        <sz val="11"/>
        <color theme="1"/>
        <rFont val="Calibri"/>
        <family val="2"/>
        <scheme val="minor"/>
      </rPr>
      <t>(préciser)</t>
    </r>
  </si>
  <si>
    <r>
      <t xml:space="preserve">L. SOCIÉTÉS CIVILES </t>
    </r>
    <r>
      <rPr>
        <sz val="11"/>
        <color theme="1"/>
        <rFont val="Calibri"/>
        <family val="2"/>
        <scheme val="minor"/>
      </rPr>
      <t xml:space="preserve">(ADAMI, SACD, SACEM, SPEDIDAM) </t>
    </r>
    <r>
      <rPr>
        <i/>
        <sz val="11"/>
        <color theme="1"/>
        <rFont val="Calibri"/>
        <family val="2"/>
        <scheme val="minor"/>
      </rPr>
      <t>(préciser)</t>
    </r>
  </si>
  <si>
    <t>-</t>
  </si>
  <si>
    <t>M. AUTRES</t>
  </si>
  <si>
    <t xml:space="preserve">Sous-total K : </t>
  </si>
  <si>
    <t xml:space="preserve">Sous-total L : </t>
  </si>
  <si>
    <t xml:space="preserve">Sous-total M : </t>
  </si>
  <si>
    <t>TOTAL GÉNÉRAL DE L'ESTIMATION DES RECETTES :</t>
  </si>
  <si>
    <t>N. VALORISATION DES APPORTS EN NATURE</t>
  </si>
  <si>
    <t>Provenance des apports</t>
  </si>
  <si>
    <t>- Frais de construction décors / accessoires / mobilier</t>
  </si>
  <si>
    <t>- Location ou frais de salle de spectacle</t>
  </si>
  <si>
    <t>- Transports</t>
  </si>
  <si>
    <t>RÉCAPITULATIF</t>
  </si>
  <si>
    <t>(Total des Dépenses = Total des Recettes)</t>
  </si>
  <si>
    <t>COMMENTAIRES</t>
  </si>
  <si>
    <t>TOTAL  DE L'ESTIMATION DES DÉPENSES :</t>
  </si>
  <si>
    <t>TOTAL DE L'ESTIMATION DES RECETTES :</t>
  </si>
  <si>
    <t>SUBVENTION DEMANDÉE À LA VILLE DE STRASBOURG</t>
  </si>
  <si>
    <r>
      <t>- Autre Conseil Régional (</t>
    </r>
    <r>
      <rPr>
        <i/>
        <sz val="11"/>
        <color theme="1"/>
        <rFont val="Calibri"/>
        <family val="2"/>
        <scheme val="minor"/>
      </rPr>
      <t xml:space="preserve">Préciser) </t>
    </r>
    <r>
      <rPr>
        <sz val="11"/>
        <color theme="1"/>
        <rFont val="Calibri"/>
        <family val="2"/>
        <scheme val="minor"/>
      </rPr>
      <t xml:space="preserve">: </t>
    </r>
  </si>
  <si>
    <r>
      <t xml:space="preserve">- Autre Conseil Départemental </t>
    </r>
    <r>
      <rPr>
        <i/>
        <sz val="11"/>
        <color theme="1"/>
        <rFont val="Calibri"/>
        <family val="2"/>
        <scheme val="minor"/>
      </rPr>
      <t xml:space="preserve">(préciser) </t>
    </r>
    <r>
      <rPr>
        <sz val="11"/>
        <color theme="1"/>
        <rFont val="Calibri"/>
        <family val="2"/>
        <scheme val="minor"/>
      </rPr>
      <t>:</t>
    </r>
  </si>
  <si>
    <r>
      <t>- Ville(s) (</t>
    </r>
    <r>
      <rPr>
        <i/>
        <sz val="11"/>
        <color theme="1"/>
        <rFont val="Calibri"/>
        <family val="2"/>
        <scheme val="minor"/>
      </rPr>
      <t>Préciser)</t>
    </r>
    <r>
      <rPr>
        <sz val="11"/>
        <color theme="1"/>
        <rFont val="Calibri"/>
        <family val="2"/>
        <scheme val="minor"/>
      </rPr>
      <t xml:space="preserve">: </t>
    </r>
  </si>
  <si>
    <r>
      <t>- Autre(s) (</t>
    </r>
    <r>
      <rPr>
        <i/>
        <sz val="11"/>
        <color theme="1"/>
        <rFont val="Calibri"/>
        <family val="2"/>
        <scheme val="minor"/>
      </rPr>
      <t>Préciser)</t>
    </r>
    <r>
      <rPr>
        <sz val="11"/>
        <color theme="1"/>
        <rFont val="Calibri"/>
        <family val="2"/>
        <scheme val="minor"/>
      </rPr>
      <t xml:space="preserve">: </t>
    </r>
  </si>
  <si>
    <r>
      <t>- Autre(s)</t>
    </r>
    <r>
      <rPr>
        <i/>
        <sz val="11"/>
        <color theme="1"/>
        <rFont val="Calibri"/>
        <family val="2"/>
        <scheme val="minor"/>
      </rPr>
      <t xml:space="preserve"> (préciser):</t>
    </r>
  </si>
  <si>
    <r>
      <t xml:space="preserve">- Autre(s) </t>
    </r>
    <r>
      <rPr>
        <i/>
        <sz val="11"/>
        <color theme="1"/>
        <rFont val="Calibri"/>
        <family val="2"/>
        <scheme val="minor"/>
      </rPr>
      <t>(préciser):</t>
    </r>
  </si>
  <si>
    <t>- Autre(s) :</t>
  </si>
  <si>
    <r>
      <t>- Autres frais (</t>
    </r>
    <r>
      <rPr>
        <i/>
        <sz val="11"/>
        <color theme="1"/>
        <rFont val="Calibri"/>
        <family val="2"/>
        <scheme val="minor"/>
      </rPr>
      <t>préciser)</t>
    </r>
    <r>
      <rPr>
        <sz val="11"/>
        <color theme="1"/>
        <rFont val="Calibri"/>
        <family val="2"/>
        <scheme val="minor"/>
      </rPr>
      <t xml:space="preserve">: </t>
    </r>
  </si>
  <si>
    <r>
      <t xml:space="preserve">- Autres frais de promotion </t>
    </r>
    <r>
      <rPr>
        <i/>
        <sz val="11"/>
        <color theme="1"/>
        <rFont val="Calibri"/>
        <family val="2"/>
        <scheme val="minor"/>
      </rPr>
      <t>(préciser)</t>
    </r>
    <r>
      <rPr>
        <sz val="11"/>
        <color theme="1"/>
        <rFont val="Calibri"/>
        <family val="2"/>
        <scheme val="minor"/>
      </rPr>
      <t xml:space="preserve">: </t>
    </r>
  </si>
  <si>
    <t>Précisez toute information qui vous paraîtrait utile à la compréhension du budget de création et/ou de première exploitation.</t>
  </si>
  <si>
    <t>Annexe technique</t>
  </si>
  <si>
    <t>- Communication</t>
  </si>
  <si>
    <t>Année du soutien</t>
  </si>
  <si>
    <t>Discipline de la demande</t>
  </si>
  <si>
    <t>Liste des disciplines</t>
  </si>
  <si>
    <t>production dramatique</t>
  </si>
  <si>
    <t>création musicale</t>
  </si>
  <si>
    <t>création cirque et arts de la rue</t>
  </si>
  <si>
    <t>création chorégraphique</t>
  </si>
  <si>
    <t>Années</t>
  </si>
  <si>
    <t>Sélectionner l'année et la discipline concernées par cette demande, afin d'adapter l'annexe en conséquence.</t>
  </si>
  <si>
    <t>Nom de la Cie</t>
  </si>
  <si>
    <t>Nom du projet</t>
  </si>
  <si>
    <t>Montant coprod</t>
  </si>
  <si>
    <t>Nb préachats</t>
  </si>
  <si>
    <t>Montant préachats</t>
  </si>
  <si>
    <t>Nb dates Grand Est</t>
  </si>
  <si>
    <t>Nb dates hors GE</t>
  </si>
  <si>
    <t>Nb coprods</t>
  </si>
  <si>
    <t>BP création</t>
  </si>
  <si>
    <t>Montant demandé</t>
  </si>
  <si>
    <t>Total subventions</t>
  </si>
  <si>
    <t>APERÇU</t>
  </si>
  <si>
    <t>PERSONNALISATION DE L'ANNEXE</t>
  </si>
  <si>
    <t>LISTES</t>
  </si>
  <si>
    <t>Options</t>
  </si>
  <si>
    <t>Les informations de cet onglet permettent de modifier et actualiser les informations de cette annexe (discipline et année du soutien).</t>
  </si>
  <si>
    <t>- Institut Français</t>
  </si>
  <si>
    <t>- ARTCENA (Centre National des Arts du cirque, de la rue et du théâtre)</t>
  </si>
  <si>
    <t>Document à joindre sur le portail des Aides, rubrique "document complémentaire"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</si>
</sst>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\ [$€-40C]_-;\-* #,##0\ [$€-40C]_-;_-* &quot;-&quot;??\ [$€-40C]_-;_-@_-"/>
    <numFmt numFmtId="165" formatCode="_-* #,##0\ &quot;€&quot;_-;\-* #,##0\ &quot;€&quot;_-;_-* &quot;-&quot;??\ &quot;€&quot;_-;_-@_-"/>
    <numFmt numFmtId="166" formatCode="0;\-0;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000000"/>
      <name val="Arial"/>
      <family val="2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50">
    <xf numFmtId="0" fontId="0" fillId="0" borderId="0" xfId="0"/>
    <xf numFmtId="0" fontId="1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5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Border="1" applyAlignment="1"/>
    <xf numFmtId="0" fontId="1" fillId="0" borderId="0" xfId="0" applyFont="1" applyBorder="1"/>
    <xf numFmtId="0" fontId="0" fillId="0" borderId="2" xfId="0" applyBorder="1"/>
    <xf numFmtId="0" fontId="1" fillId="0" borderId="5" xfId="0" applyFont="1" applyBorder="1"/>
    <xf numFmtId="0" fontId="1" fillId="0" borderId="1" xfId="0" applyFont="1" applyBorder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2" borderId="0" xfId="0" applyFont="1" applyFill="1"/>
    <xf numFmtId="0" fontId="0" fillId="2" borderId="0" xfId="0" applyFill="1"/>
    <xf numFmtId="0" fontId="0" fillId="0" borderId="17" xfId="0" applyBorder="1"/>
    <xf numFmtId="0" fontId="0" fillId="0" borderId="24" xfId="0" applyBorder="1"/>
    <xf numFmtId="0" fontId="12" fillId="0" borderId="0" xfId="0" applyFont="1"/>
    <xf numFmtId="0" fontId="3" fillId="0" borderId="0" xfId="0" applyFont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0" fontId="0" fillId="0" borderId="0" xfId="0" quotePrefix="1" applyFill="1" applyBorder="1"/>
    <xf numFmtId="0" fontId="0" fillId="0" borderId="0" xfId="0" applyFill="1" applyBorder="1"/>
    <xf numFmtId="0" fontId="0" fillId="0" borderId="3" xfId="0" applyFill="1" applyBorder="1"/>
    <xf numFmtId="165" fontId="1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65" fontId="0" fillId="0" borderId="0" xfId="1" applyNumberFormat="1" applyFont="1" applyBorder="1"/>
    <xf numFmtId="165" fontId="0" fillId="0" borderId="6" xfId="1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30" xfId="0" applyBorder="1"/>
    <xf numFmtId="0" fontId="0" fillId="0" borderId="0" xfId="0" applyAlignment="1">
      <alignment horizontal="center" vertical="center" wrapText="1"/>
    </xf>
    <xf numFmtId="165" fontId="0" fillId="0" borderId="1" xfId="1" applyNumberFormat="1" applyFont="1" applyBorder="1"/>
    <xf numFmtId="1" fontId="0" fillId="0" borderId="1" xfId="1" applyNumberFormat="1" applyFont="1" applyBorder="1"/>
    <xf numFmtId="165" fontId="1" fillId="0" borderId="1" xfId="1" applyNumberFormat="1" applyFont="1" applyBorder="1"/>
    <xf numFmtId="0" fontId="13" fillId="0" borderId="0" xfId="0" applyFont="1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9" fontId="0" fillId="0" borderId="0" xfId="2" applyFont="1"/>
    <xf numFmtId="0" fontId="1" fillId="0" borderId="16" xfId="0" applyFont="1" applyBorder="1"/>
    <xf numFmtId="0" fontId="0" fillId="0" borderId="37" xfId="0" applyBorder="1"/>
    <xf numFmtId="0" fontId="0" fillId="0" borderId="34" xfId="0" applyBorder="1"/>
    <xf numFmtId="0" fontId="0" fillId="0" borderId="0" xfId="0" applyAlignment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65" fontId="0" fillId="0" borderId="1" xfId="1" applyNumberFormat="1" applyFont="1" applyBorder="1" applyProtection="1">
      <protection locked="0"/>
    </xf>
    <xf numFmtId="0" fontId="0" fillId="0" borderId="1" xfId="0" applyFont="1" applyBorder="1" applyAlignment="1" applyProtection="1">
      <protection locked="0"/>
    </xf>
    <xf numFmtId="165" fontId="2" fillId="0" borderId="14" xfId="1" applyNumberFormat="1" applyFont="1" applyBorder="1" applyAlignment="1" applyProtection="1">
      <alignment vertical="center"/>
      <protection locked="0"/>
    </xf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/>
    <xf numFmtId="0" fontId="1" fillId="0" borderId="8" xfId="0" applyFont="1" applyBorder="1" applyAlignment="1"/>
    <xf numFmtId="0" fontId="1" fillId="0" borderId="44" xfId="0" applyFont="1" applyBorder="1" applyAlignment="1" applyProtection="1">
      <alignment horizontal="center" vertical="center"/>
      <protection locked="0"/>
    </xf>
    <xf numFmtId="0" fontId="0" fillId="0" borderId="32" xfId="0" applyBorder="1" applyAlignment="1"/>
    <xf numFmtId="0" fontId="0" fillId="0" borderId="37" xfId="0" applyBorder="1" applyAlignment="1"/>
    <xf numFmtId="0" fontId="1" fillId="0" borderId="5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/>
    <xf numFmtId="0" fontId="0" fillId="0" borderId="57" xfId="0" applyBorder="1"/>
    <xf numFmtId="0" fontId="1" fillId="0" borderId="5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3" borderId="61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horizontal="center" vertical="center" wrapText="1"/>
    </xf>
    <xf numFmtId="0" fontId="1" fillId="3" borderId="69" xfId="0" applyFont="1" applyFill="1" applyBorder="1" applyAlignment="1">
      <alignment horizontal="center" vertical="center" wrapText="1"/>
    </xf>
    <xf numFmtId="0" fontId="5" fillId="0" borderId="0" xfId="0" applyFont="1"/>
    <xf numFmtId="166" fontId="0" fillId="0" borderId="58" xfId="0" applyNumberFormat="1" applyBorder="1" applyAlignment="1">
      <alignment horizontal="center" vertical="center" wrapText="1"/>
    </xf>
    <xf numFmtId="166" fontId="0" fillId="0" borderId="59" xfId="0" applyNumberFormat="1" applyBorder="1" applyAlignment="1">
      <alignment horizontal="center" vertical="center" wrapText="1"/>
    </xf>
    <xf numFmtId="166" fontId="0" fillId="0" borderId="60" xfId="0" applyNumberFormat="1" applyBorder="1" applyAlignment="1">
      <alignment horizontal="center" vertical="center" wrapText="1"/>
    </xf>
    <xf numFmtId="165" fontId="0" fillId="0" borderId="68" xfId="1" applyNumberFormat="1" applyFont="1" applyBorder="1" applyAlignment="1">
      <alignment horizontal="center" vertical="center" wrapText="1"/>
    </xf>
    <xf numFmtId="165" fontId="0" fillId="0" borderId="70" xfId="1" applyNumberFormat="1" applyFont="1" applyBorder="1" applyAlignment="1">
      <alignment horizontal="center" vertical="center" wrapText="1"/>
    </xf>
    <xf numFmtId="166" fontId="0" fillId="0" borderId="65" xfId="0" applyNumberFormat="1" applyBorder="1" applyAlignment="1">
      <alignment horizontal="center" vertical="center" wrapText="1"/>
    </xf>
    <xf numFmtId="165" fontId="0" fillId="0" borderId="66" xfId="1" applyNumberFormat="1" applyFont="1" applyBorder="1" applyAlignment="1">
      <alignment horizontal="center" vertical="center" wrapText="1"/>
    </xf>
    <xf numFmtId="165" fontId="1" fillId="0" borderId="57" xfId="1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/>
    </xf>
    <xf numFmtId="0" fontId="0" fillId="0" borderId="49" xfId="0" quotePrefix="1" applyFill="1" applyBorder="1" applyAlignment="1">
      <alignment horizontal="left" vertical="center" wrapText="1"/>
    </xf>
    <xf numFmtId="0" fontId="0" fillId="0" borderId="50" xfId="0" quotePrefix="1" applyFill="1" applyBorder="1" applyAlignment="1">
      <alignment horizontal="left" vertical="center" wrapText="1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165" fontId="0" fillId="0" borderId="37" xfId="1" applyNumberFormat="1" applyFont="1" applyBorder="1" applyAlignment="1" applyProtection="1">
      <alignment horizontal="center" vertical="center"/>
      <protection locked="0"/>
    </xf>
    <xf numFmtId="165" fontId="0" fillId="0" borderId="50" xfId="1" applyNumberFormat="1" applyFont="1" applyBorder="1" applyAlignment="1" applyProtection="1">
      <alignment horizontal="center" vertical="center"/>
      <protection locked="0"/>
    </xf>
    <xf numFmtId="0" fontId="0" fillId="0" borderId="21" xfId="0" quotePrefix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23" xfId="0" applyFill="1" applyBorder="1" applyProtection="1">
      <protection locked="0"/>
    </xf>
    <xf numFmtId="165" fontId="0" fillId="0" borderId="21" xfId="1" applyNumberFormat="1" applyFont="1" applyBorder="1" applyProtection="1">
      <protection locked="0"/>
    </xf>
    <xf numFmtId="165" fontId="0" fillId="0" borderId="23" xfId="1" applyNumberFormat="1" applyFont="1" applyBorder="1" applyProtection="1">
      <protection locked="0"/>
    </xf>
    <xf numFmtId="165" fontId="0" fillId="0" borderId="27" xfId="1" applyNumberFormat="1" applyFont="1" applyBorder="1" applyAlignment="1">
      <alignment horizontal="center"/>
    </xf>
    <xf numFmtId="165" fontId="0" fillId="0" borderId="28" xfId="1" applyNumberFormat="1" applyFont="1" applyBorder="1" applyAlignment="1">
      <alignment horizontal="center"/>
    </xf>
    <xf numFmtId="0" fontId="0" fillId="0" borderId="16" xfId="0" quotePrefix="1" applyBorder="1"/>
    <xf numFmtId="0" fontId="0" fillId="0" borderId="17" xfId="0" applyBorder="1"/>
    <xf numFmtId="0" fontId="0" fillId="0" borderId="18" xfId="0" applyBorder="1"/>
    <xf numFmtId="165" fontId="0" fillId="0" borderId="16" xfId="1" applyNumberFormat="1" applyFont="1" applyBorder="1" applyProtection="1">
      <protection locked="0"/>
    </xf>
    <xf numFmtId="165" fontId="0" fillId="0" borderId="18" xfId="1" applyNumberFormat="1" applyFont="1" applyBorder="1" applyProtection="1">
      <protection locked="0"/>
    </xf>
    <xf numFmtId="0" fontId="0" fillId="0" borderId="19" xfId="0" quotePrefix="1" applyBorder="1"/>
    <xf numFmtId="0" fontId="0" fillId="0" borderId="15" xfId="0" applyBorder="1"/>
    <xf numFmtId="0" fontId="0" fillId="0" borderId="20" xfId="0" applyBorder="1"/>
    <xf numFmtId="165" fontId="0" fillId="0" borderId="19" xfId="1" applyNumberFormat="1" applyFont="1" applyBorder="1" applyProtection="1">
      <protection locked="0"/>
    </xf>
    <xf numFmtId="165" fontId="0" fillId="0" borderId="20" xfId="1" applyNumberFormat="1" applyFont="1" applyBorder="1" applyProtection="1">
      <protection locked="0"/>
    </xf>
    <xf numFmtId="165" fontId="0" fillId="0" borderId="7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9" xfId="0" quotePrefix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Fill="1" applyBorder="1" applyProtection="1">
      <protection locked="0"/>
    </xf>
    <xf numFmtId="0" fontId="1" fillId="0" borderId="3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1" xfId="0" quotePrefix="1" applyBorder="1"/>
    <xf numFmtId="0" fontId="0" fillId="0" borderId="1" xfId="0" applyBorder="1"/>
    <xf numFmtId="0" fontId="0" fillId="0" borderId="10" xfId="0" applyBorder="1"/>
    <xf numFmtId="0" fontId="0" fillId="0" borderId="1" xfId="0" quotePrefix="1" applyFill="1" applyBorder="1"/>
    <xf numFmtId="0" fontId="0" fillId="0" borderId="1" xfId="0" applyFill="1" applyBorder="1"/>
    <xf numFmtId="0" fontId="0" fillId="0" borderId="10" xfId="0" applyFill="1" applyBorder="1"/>
    <xf numFmtId="0" fontId="0" fillId="0" borderId="1" xfId="0" quotePrefix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0" xfId="0"/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6" fontId="0" fillId="0" borderId="1" xfId="0" applyNumberFormat="1" applyBorder="1" applyAlignment="1" applyProtection="1">
      <alignment horizontal="center" vertical="center"/>
      <protection locked="0"/>
    </xf>
    <xf numFmtId="165" fontId="0" fillId="0" borderId="10" xfId="1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horizontal="center"/>
    </xf>
    <xf numFmtId="0" fontId="0" fillId="0" borderId="19" xfId="0" quotePrefix="1" applyFill="1" applyBorder="1"/>
    <xf numFmtId="0" fontId="0" fillId="0" borderId="15" xfId="0" applyFill="1" applyBorder="1"/>
    <xf numFmtId="0" fontId="0" fillId="0" borderId="25" xfId="0" applyFill="1" applyBorder="1"/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wrapText="1"/>
    </xf>
    <xf numFmtId="0" fontId="0" fillId="0" borderId="32" xfId="0" quotePrefix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164" fontId="0" fillId="0" borderId="32" xfId="0" applyNumberFormat="1" applyBorder="1" applyAlignment="1" applyProtection="1">
      <alignment vertical="center"/>
      <protection locked="0"/>
    </xf>
    <xf numFmtId="164" fontId="0" fillId="0" borderId="31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5" xfId="0" quotePrefix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4" fontId="0" fillId="0" borderId="5" xfId="0" applyNumberFormat="1" applyBorder="1" applyAlignment="1" applyProtection="1">
      <alignment vertical="center"/>
      <protection locked="0"/>
    </xf>
    <xf numFmtId="164" fontId="0" fillId="0" borderId="6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0" fillId="0" borderId="32" xfId="0" quotePrefix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quotePrefix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19" fillId="0" borderId="1" xfId="3" applyNumberFormat="1" applyBorder="1" applyAlignment="1" applyProtection="1">
      <alignment horizontal="left" vertical="center" wrapText="1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165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1" xfId="0" quotePrefix="1" applyBorder="1"/>
    <xf numFmtId="0" fontId="0" fillId="0" borderId="22" xfId="0" applyBorder="1"/>
    <xf numFmtId="0" fontId="0" fillId="0" borderId="26" xfId="0" applyBorder="1"/>
    <xf numFmtId="165" fontId="0" fillId="0" borderId="27" xfId="1" applyNumberFormat="1" applyFont="1" applyBorder="1" applyAlignment="1">
      <alignment horizontal="center" vertical="center"/>
    </xf>
    <xf numFmtId="165" fontId="0" fillId="0" borderId="28" xfId="1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5" xfId="0" quotePrefix="1" applyBorder="1"/>
    <xf numFmtId="0" fontId="0" fillId="0" borderId="15" xfId="0" quotePrefix="1" applyBorder="1"/>
    <xf numFmtId="0" fontId="0" fillId="0" borderId="25" xfId="0" quotePrefix="1" applyBorder="1"/>
    <xf numFmtId="165" fontId="0" fillId="0" borderId="29" xfId="1" applyNumberFormat="1" applyFont="1" applyBorder="1" applyProtection="1">
      <protection locked="0"/>
    </xf>
    <xf numFmtId="165" fontId="0" fillId="0" borderId="33" xfId="1" applyNumberFormat="1" applyFont="1" applyBorder="1" applyProtection="1">
      <protection locked="0"/>
    </xf>
    <xf numFmtId="0" fontId="0" fillId="0" borderId="36" xfId="0" quotePrefix="1" applyBorder="1" applyProtection="1">
      <protection locked="0"/>
    </xf>
    <xf numFmtId="0" fontId="0" fillId="0" borderId="22" xfId="0" quotePrefix="1" applyBorder="1" applyProtection="1">
      <protection locked="0"/>
    </xf>
    <xf numFmtId="0" fontId="0" fillId="0" borderId="26" xfId="0" quotePrefix="1" applyBorder="1" applyProtection="1">
      <protection locked="0"/>
    </xf>
    <xf numFmtId="165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" xfId="1" applyNumberFormat="1" applyFont="1" applyBorder="1" applyProtection="1">
      <protection locked="0"/>
    </xf>
    <xf numFmtId="0" fontId="10" fillId="0" borderId="14" xfId="0" applyFont="1" applyBorder="1" applyAlignment="1">
      <alignment horizontal="right" vertical="center"/>
    </xf>
    <xf numFmtId="0" fontId="0" fillId="0" borderId="35" xfId="0" quotePrefix="1" applyBorder="1" applyProtection="1">
      <protection locked="0"/>
    </xf>
    <xf numFmtId="0" fontId="0" fillId="0" borderId="15" xfId="0" quotePrefix="1" applyBorder="1" applyProtection="1">
      <protection locked="0"/>
    </xf>
    <xf numFmtId="0" fontId="0" fillId="0" borderId="25" xfId="0" quotePrefix="1" applyBorder="1" applyProtection="1">
      <protection locked="0"/>
    </xf>
    <xf numFmtId="0" fontId="0" fillId="0" borderId="35" xfId="0" quotePrefix="1" applyFill="1" applyBorder="1"/>
    <xf numFmtId="0" fontId="0" fillId="0" borderId="15" xfId="0" quotePrefix="1" applyFill="1" applyBorder="1"/>
    <xf numFmtId="0" fontId="0" fillId="0" borderId="25" xfId="0" quotePrefix="1" applyFill="1" applyBorder="1"/>
    <xf numFmtId="0" fontId="1" fillId="0" borderId="3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0" fillId="0" borderId="35" xfId="0" quotePrefix="1" applyFill="1" applyBorder="1" applyAlignment="1">
      <alignment wrapText="1"/>
    </xf>
    <xf numFmtId="0" fontId="0" fillId="0" borderId="15" xfId="0" quotePrefix="1" applyFill="1" applyBorder="1" applyAlignment="1">
      <alignment wrapText="1"/>
    </xf>
    <xf numFmtId="0" fontId="0" fillId="0" borderId="25" xfId="0" quotePrefix="1" applyFill="1" applyBorder="1" applyAlignment="1">
      <alignment wrapText="1"/>
    </xf>
    <xf numFmtId="0" fontId="16" fillId="0" borderId="1" xfId="0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165" fontId="16" fillId="0" borderId="38" xfId="0" applyNumberFormat="1" applyFont="1" applyBorder="1" applyAlignment="1" applyProtection="1">
      <alignment horizontal="center"/>
      <protection locked="0"/>
    </xf>
    <xf numFmtId="0" fontId="16" fillId="0" borderId="4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165" fontId="0" fillId="0" borderId="19" xfId="1" applyNumberFormat="1" applyFont="1" applyBorder="1" applyAlignment="1" applyProtection="1">
      <alignment vertical="center"/>
      <protection locked="0"/>
    </xf>
    <xf numFmtId="165" fontId="0" fillId="0" borderId="20" xfId="1" applyNumberFormat="1" applyFont="1" applyBorder="1" applyAlignment="1" applyProtection="1">
      <alignment vertical="center"/>
      <protection locked="0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9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" fillId="0" borderId="41" xfId="0" applyFont="1" applyBorder="1"/>
    <xf numFmtId="0" fontId="1" fillId="0" borderId="47" xfId="0" applyFont="1" applyBorder="1"/>
    <xf numFmtId="0" fontId="1" fillId="0" borderId="42" xfId="0" applyFont="1" applyBorder="1"/>
    <xf numFmtId="0" fontId="0" fillId="0" borderId="48" xfId="0" quotePrefix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5" xfId="0" quotePrefix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5" xfId="0" quotePrefix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35" xfId="0" quotePrefix="1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25" xfId="0" applyFill="1" applyBorder="1" applyAlignment="1" applyProtection="1">
      <alignment vertical="center" wrapText="1"/>
      <protection locked="0"/>
    </xf>
    <xf numFmtId="165" fontId="0" fillId="0" borderId="29" xfId="1" applyNumberFormat="1" applyFont="1" applyBorder="1" applyAlignment="1" applyProtection="1">
      <alignment vertical="center"/>
      <protection locked="0"/>
    </xf>
    <xf numFmtId="165" fontId="0" fillId="0" borderId="33" xfId="1" applyNumberFormat="1" applyFont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36" xfId="0" quotePrefix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65" fontId="0" fillId="0" borderId="21" xfId="1" applyNumberFormat="1" applyFont="1" applyBorder="1" applyAlignment="1" applyProtection="1">
      <alignment horizontal="center" vertical="center"/>
      <protection locked="0"/>
    </xf>
    <xf numFmtId="165" fontId="0" fillId="0" borderId="23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65" fontId="8" fillId="0" borderId="38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27</xdr:row>
          <xdr:rowOff>0</xdr:rowOff>
        </xdr:from>
        <xdr:to>
          <xdr:col>9</xdr:col>
          <xdr:colOff>123825</xdr:colOff>
          <xdr:row>28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27</xdr:row>
          <xdr:rowOff>180975</xdr:rowOff>
        </xdr:from>
        <xdr:to>
          <xdr:col>9</xdr:col>
          <xdr:colOff>123825</xdr:colOff>
          <xdr:row>29</xdr:row>
          <xdr:rowOff>9525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52</xdr:row>
          <xdr:rowOff>38100</xdr:rowOff>
        </xdr:from>
        <xdr:to>
          <xdr:col>8</xdr:col>
          <xdr:colOff>419100</xdr:colOff>
          <xdr:row>54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1. Présentation de l'itinéraire de la comagnie ou de l'artiste porteur du projet (principes fondateurs, évolution...), deux pages maximum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54</xdr:row>
          <xdr:rowOff>133350</xdr:rowOff>
        </xdr:from>
        <xdr:to>
          <xdr:col>8</xdr:col>
          <xdr:colOff>419100</xdr:colOff>
          <xdr:row>56</xdr:row>
          <xdr:rowOff>114300</xdr:rowOff>
        </xdr:to>
        <xdr:sp macro="" textlink="">
          <xdr:nvSpPr>
            <xdr:cNvPr id="1031" name="Check Box 7" descr="2. Présentation de l'équipe artistique et technique pressentie au moment du dépôt du dossier, avec les CV ou biographies correspondants (auteur, metteur en scène, etc.)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2. Présentation de l'équipe artistique et technique pressentie au moment du dépôt du dossier, avec les CV ou biographies correspondants (auteur, metteur en scène,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161925</xdr:rowOff>
        </xdr:from>
        <xdr:to>
          <xdr:col>8</xdr:col>
          <xdr:colOff>409575</xdr:colOff>
          <xdr:row>59</xdr:row>
          <xdr:rowOff>0</xdr:rowOff>
        </xdr:to>
        <xdr:sp macro="" textlink="">
          <xdr:nvSpPr>
            <xdr:cNvPr id="1032" name="Check Box 8" descr="3. Présentation du projet (intentions dramaturgiques, hypothèses de recherche, motivations...), trois pages maximum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3. Présentation du projet (intentions dramaturgiques, hypothèses de recherche, motivations...), trois pages maximum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59</xdr:row>
          <xdr:rowOff>47625</xdr:rowOff>
        </xdr:from>
        <xdr:to>
          <xdr:col>8</xdr:col>
          <xdr:colOff>419100</xdr:colOff>
          <xdr:row>60</xdr:row>
          <xdr:rowOff>133350</xdr:rowOff>
        </xdr:to>
        <xdr:sp macro="" textlink="">
          <xdr:nvSpPr>
            <xdr:cNvPr id="1033" name="Check Box 9" descr="4. Copie d'autorisation concernant les droits d'auteurs, s'il y a lieu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4. Copie d'autorisation concernant les droits d'auteurs, s'il y a lieu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61</xdr:row>
          <xdr:rowOff>9525</xdr:rowOff>
        </xdr:from>
        <xdr:to>
          <xdr:col>8</xdr:col>
          <xdr:colOff>419100</xdr:colOff>
          <xdr:row>62</xdr:row>
          <xdr:rowOff>114300</xdr:rowOff>
        </xdr:to>
        <xdr:sp macro="" textlink="">
          <xdr:nvSpPr>
            <xdr:cNvPr id="1034" name="Check Box 10" descr="5. Texte de la pièce ou un extrait significatif, s'il y a lieu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5. Texte de la pièce ou un extrait significatif, s'il y a lieu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62</xdr:row>
          <xdr:rowOff>161925</xdr:rowOff>
        </xdr:from>
        <xdr:to>
          <xdr:col>8</xdr:col>
          <xdr:colOff>266700</xdr:colOff>
          <xdr:row>64</xdr:row>
          <xdr:rowOff>152400</xdr:rowOff>
        </xdr:to>
        <xdr:sp macro="" textlink="">
          <xdr:nvSpPr>
            <xdr:cNvPr id="1035" name="Check Box 11" descr="6. Calendrier général de la production (phases de recherches, répétitions, 1ère exploitation, reprise éventuelle), une page maximum.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6. Calendrier général de la production (phases de recherches, répétitions, 1ère exploitation, reprise éventuelle), une page maximum.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180975</xdr:rowOff>
        </xdr:from>
        <xdr:to>
          <xdr:col>8</xdr:col>
          <xdr:colOff>419100</xdr:colOff>
          <xdr:row>66</xdr:row>
          <xdr:rowOff>57150</xdr:rowOff>
        </xdr:to>
        <xdr:sp macro="" textlink="">
          <xdr:nvSpPr>
            <xdr:cNvPr id="1036" name="Check Box 12" descr="7. Copie de l'arrêté de Licence d'entrepreneur de spectacles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7. Copie de l'arrêté de Licence d'entrepreneur de spectacles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161925</xdr:rowOff>
        </xdr:from>
        <xdr:to>
          <xdr:col>8</xdr:col>
          <xdr:colOff>409575</xdr:colOff>
          <xdr:row>68</xdr:row>
          <xdr:rowOff>19050</xdr:rowOff>
        </xdr:to>
        <xdr:sp macro="" textlink="">
          <xdr:nvSpPr>
            <xdr:cNvPr id="1037" name="Check Box 13" descr="7. Copie de l'arrêté de Licence d'entrepreneur de spectacles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8. Modèle de montage financier adapté au spectacle vivant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63501</xdr:colOff>
      <xdr:row>149</xdr:row>
      <xdr:rowOff>47625</xdr:rowOff>
    </xdr:from>
    <xdr:to>
      <xdr:col>1</xdr:col>
      <xdr:colOff>182563</xdr:colOff>
      <xdr:row>149</xdr:row>
      <xdr:rowOff>150812</xdr:rowOff>
    </xdr:to>
    <xdr:sp macro="" textlink="">
      <xdr:nvSpPr>
        <xdr:cNvPr id="3" name="Flèche vers le bas 2"/>
        <xdr:cNvSpPr/>
      </xdr:nvSpPr>
      <xdr:spPr>
        <a:xfrm>
          <a:off x="63501" y="39449375"/>
          <a:ext cx="119062" cy="103187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247504</xdr:colOff>
      <xdr:row>222</xdr:row>
      <xdr:rowOff>78653</xdr:rowOff>
    </xdr:from>
    <xdr:to>
      <xdr:col>2</xdr:col>
      <xdr:colOff>118340</xdr:colOff>
      <xdr:row>222</xdr:row>
      <xdr:rowOff>134216</xdr:rowOff>
    </xdr:to>
    <xdr:sp macro="" textlink="">
      <xdr:nvSpPr>
        <xdr:cNvPr id="2" name="Flèche droite 1"/>
        <xdr:cNvSpPr/>
      </xdr:nvSpPr>
      <xdr:spPr>
        <a:xfrm>
          <a:off x="446663" y="51444380"/>
          <a:ext cx="182563" cy="5556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141432</xdr:colOff>
      <xdr:row>269</xdr:row>
      <xdr:rowOff>79375</xdr:rowOff>
    </xdr:from>
    <xdr:to>
      <xdr:col>3</xdr:col>
      <xdr:colOff>323995</xdr:colOff>
      <xdr:row>269</xdr:row>
      <xdr:rowOff>134938</xdr:rowOff>
    </xdr:to>
    <xdr:sp macro="" textlink="">
      <xdr:nvSpPr>
        <xdr:cNvPr id="14" name="Flèche droite 13"/>
        <xdr:cNvSpPr/>
      </xdr:nvSpPr>
      <xdr:spPr>
        <a:xfrm>
          <a:off x="1492250" y="60892170"/>
          <a:ext cx="182563" cy="5556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XFD379"/>
  <sheetViews>
    <sheetView showGridLines="0" tabSelected="1" showRuler="0" topLeftCell="A244" zoomScale="110" zoomScaleNormal="110" zoomScaleSheetLayoutView="87" zoomScalePageLayoutView="190" workbookViewId="0">
      <selection activeCell="B76" sqref="B76:I76"/>
    </sheetView>
  </sheetViews>
  <sheetFormatPr baseColWidth="10" defaultColWidth="0" defaultRowHeight="15" x14ac:dyDescent="0.25"/>
  <cols>
    <col min="1" max="1" width="3" style="64" customWidth="1"/>
    <col min="2" max="2" width="4.7109375" customWidth="1"/>
    <col min="3" max="3" width="12.5703125" customWidth="1"/>
    <col min="4" max="7" width="11.85546875" customWidth="1"/>
    <col min="8" max="8" width="11.140625" customWidth="1"/>
    <col min="9" max="9" width="9.42578125" customWidth="1"/>
    <col min="10" max="10" width="7.42578125" customWidth="1"/>
    <col min="11" max="16384" width="11.42578125" hidden="1"/>
  </cols>
  <sheetData>
    <row r="1" spans="2:9" s="64" customFormat="1" ht="21" x14ac:dyDescent="0.35">
      <c r="B1" s="173" t="s">
        <v>175</v>
      </c>
      <c r="C1" s="173"/>
      <c r="D1" s="173"/>
      <c r="E1" s="173"/>
      <c r="F1" s="173"/>
      <c r="G1" s="173"/>
      <c r="H1" s="173"/>
      <c r="I1" s="173"/>
    </row>
    <row r="2" spans="2:9" s="64" customFormat="1" ht="21" x14ac:dyDescent="0.35">
      <c r="B2" s="173" t="str">
        <f>"Aide à la création " &amp;Personnalisation!D7</f>
        <v>Aide à la création 2024</v>
      </c>
      <c r="C2" s="173"/>
      <c r="D2" s="173"/>
      <c r="E2" s="173"/>
      <c r="F2" s="173"/>
      <c r="G2" s="173"/>
      <c r="H2" s="173"/>
      <c r="I2" s="173"/>
    </row>
    <row r="5" spans="2:9" x14ac:dyDescent="0.25">
      <c r="B5" s="328" t="s">
        <v>0</v>
      </c>
      <c r="C5" s="328"/>
      <c r="D5" s="328"/>
      <c r="E5" s="328"/>
      <c r="F5" s="328"/>
      <c r="G5" s="328"/>
      <c r="H5" s="328"/>
      <c r="I5" s="328"/>
    </row>
    <row r="6" spans="2:9" x14ac:dyDescent="0.25">
      <c r="B6" s="215"/>
      <c r="C6" s="216"/>
      <c r="D6" s="216"/>
      <c r="E6" s="216"/>
      <c r="F6" s="216"/>
      <c r="G6" s="216"/>
      <c r="H6" s="216"/>
      <c r="I6" s="217"/>
    </row>
    <row r="7" spans="2:9" x14ac:dyDescent="0.25">
      <c r="B7" s="218"/>
      <c r="C7" s="219"/>
      <c r="D7" s="219"/>
      <c r="E7" s="219"/>
      <c r="F7" s="219"/>
      <c r="G7" s="219"/>
      <c r="H7" s="219"/>
      <c r="I7" s="220"/>
    </row>
    <row r="8" spans="2:9" x14ac:dyDescent="0.25">
      <c r="B8" s="221"/>
      <c r="C8" s="222"/>
      <c r="D8" s="222"/>
      <c r="E8" s="222"/>
      <c r="F8" s="222"/>
      <c r="G8" s="222"/>
      <c r="H8" s="222"/>
      <c r="I8" s="223"/>
    </row>
    <row r="10" spans="2:9" x14ac:dyDescent="0.25">
      <c r="B10" s="71" t="s">
        <v>1</v>
      </c>
      <c r="C10" s="71"/>
      <c r="D10" s="64"/>
      <c r="E10" s="64"/>
      <c r="F10" s="64"/>
      <c r="G10" s="64"/>
      <c r="H10" s="64"/>
      <c r="I10" s="64"/>
    </row>
    <row r="11" spans="2:9" x14ac:dyDescent="0.25">
      <c r="B11" s="215"/>
      <c r="C11" s="216"/>
      <c r="D11" s="216"/>
      <c r="E11" s="216"/>
      <c r="F11" s="216"/>
      <c r="G11" s="216"/>
      <c r="H11" s="216"/>
      <c r="I11" s="217"/>
    </row>
    <row r="12" spans="2:9" x14ac:dyDescent="0.25">
      <c r="B12" s="218"/>
      <c r="C12" s="219"/>
      <c r="D12" s="219"/>
      <c r="E12" s="219"/>
      <c r="F12" s="219"/>
      <c r="G12" s="219"/>
      <c r="H12" s="219"/>
      <c r="I12" s="220"/>
    </row>
    <row r="13" spans="2:9" x14ac:dyDescent="0.25">
      <c r="B13" s="221"/>
      <c r="C13" s="222"/>
      <c r="D13" s="222"/>
      <c r="E13" s="222"/>
      <c r="F13" s="222"/>
      <c r="G13" s="222"/>
      <c r="H13" s="222"/>
      <c r="I13" s="223"/>
    </row>
    <row r="15" spans="2:9" x14ac:dyDescent="0.25">
      <c r="B15" s="165" t="s">
        <v>2</v>
      </c>
      <c r="C15" s="165"/>
    </row>
    <row r="16" spans="2:9" x14ac:dyDescent="0.25">
      <c r="B16" s="224" t="s">
        <v>6</v>
      </c>
      <c r="C16" s="225"/>
      <c r="D16" s="225"/>
      <c r="E16" s="226"/>
      <c r="F16" s="212" t="s">
        <v>7</v>
      </c>
      <c r="G16" s="212"/>
      <c r="H16" s="212"/>
      <c r="I16" s="212"/>
    </row>
    <row r="17" spans="2:9" x14ac:dyDescent="0.25">
      <c r="B17" s="215"/>
      <c r="C17" s="216"/>
      <c r="D17" s="216"/>
      <c r="E17" s="217"/>
      <c r="F17" s="213"/>
      <c r="G17" s="213"/>
      <c r="H17" s="213"/>
      <c r="I17" s="213"/>
    </row>
    <row r="18" spans="2:9" x14ac:dyDescent="0.25">
      <c r="B18" s="218"/>
      <c r="C18" s="219"/>
      <c r="D18" s="219"/>
      <c r="E18" s="220"/>
      <c r="F18" s="213"/>
      <c r="G18" s="213"/>
      <c r="H18" s="213"/>
      <c r="I18" s="213"/>
    </row>
    <row r="19" spans="2:9" x14ac:dyDescent="0.25">
      <c r="B19" s="221"/>
      <c r="C19" s="222"/>
      <c r="D19" s="222"/>
      <c r="E19" s="223"/>
      <c r="F19" s="213"/>
      <c r="G19" s="213"/>
      <c r="H19" s="213"/>
      <c r="I19" s="213"/>
    </row>
    <row r="21" spans="2:9" x14ac:dyDescent="0.25">
      <c r="B21" s="227" t="s">
        <v>3</v>
      </c>
      <c r="C21" s="228"/>
      <c r="D21" s="228"/>
      <c r="E21" s="228"/>
      <c r="F21" s="228"/>
      <c r="G21" s="228"/>
      <c r="H21" s="228"/>
      <c r="I21" s="229"/>
    </row>
    <row r="22" spans="2:9" x14ac:dyDescent="0.25">
      <c r="B22" s="215"/>
      <c r="C22" s="216"/>
      <c r="D22" s="216"/>
      <c r="E22" s="216"/>
      <c r="F22" s="216"/>
      <c r="G22" s="216"/>
      <c r="H22" s="216"/>
      <c r="I22" s="217"/>
    </row>
    <row r="23" spans="2:9" x14ac:dyDescent="0.25">
      <c r="B23" s="221"/>
      <c r="C23" s="222"/>
      <c r="D23" s="222"/>
      <c r="E23" s="222"/>
      <c r="F23" s="222"/>
      <c r="G23" s="222"/>
      <c r="H23" s="222"/>
      <c r="I23" s="223"/>
    </row>
    <row r="24" spans="2:9" x14ac:dyDescent="0.25">
      <c r="B24" s="227" t="s">
        <v>4</v>
      </c>
      <c r="C24" s="228"/>
      <c r="D24" s="228"/>
      <c r="E24" s="229"/>
      <c r="F24" s="212" t="s">
        <v>5</v>
      </c>
      <c r="G24" s="212"/>
      <c r="H24" s="212"/>
      <c r="I24" s="212"/>
    </row>
    <row r="25" spans="2:9" x14ac:dyDescent="0.25">
      <c r="B25" s="215"/>
      <c r="C25" s="216"/>
      <c r="D25" s="216"/>
      <c r="E25" s="217"/>
      <c r="F25" s="214"/>
      <c r="G25" s="213"/>
      <c r="H25" s="213"/>
      <c r="I25" s="213"/>
    </row>
    <row r="26" spans="2:9" x14ac:dyDescent="0.25">
      <c r="B26" s="221"/>
      <c r="C26" s="222"/>
      <c r="D26" s="222"/>
      <c r="E26" s="223"/>
      <c r="F26" s="213"/>
      <c r="G26" s="213"/>
      <c r="H26" s="213"/>
      <c r="I26" s="213"/>
    </row>
    <row r="28" spans="2:9" x14ac:dyDescent="0.25">
      <c r="B28" s="2" t="s">
        <v>8</v>
      </c>
      <c r="C28" s="3"/>
      <c r="D28" s="3"/>
      <c r="E28" s="3"/>
      <c r="F28" s="3"/>
      <c r="G28" s="3"/>
      <c r="H28" s="210"/>
      <c r="I28" s="211"/>
    </row>
    <row r="29" spans="2:9" x14ac:dyDescent="0.25">
      <c r="B29" s="230"/>
      <c r="C29" s="208"/>
      <c r="D29" s="208"/>
      <c r="E29" s="208"/>
      <c r="F29" s="208"/>
      <c r="G29" s="208"/>
      <c r="H29" s="208"/>
      <c r="I29" s="209"/>
    </row>
    <row r="31" spans="2:9" x14ac:dyDescent="0.25">
      <c r="B31" s="224" t="s">
        <v>9</v>
      </c>
      <c r="C31" s="225"/>
      <c r="D31" s="225"/>
      <c r="E31" s="225"/>
      <c r="F31" s="225"/>
      <c r="G31" s="225"/>
      <c r="H31" s="225"/>
      <c r="I31" s="226"/>
    </row>
    <row r="32" spans="2:9" x14ac:dyDescent="0.25">
      <c r="B32" s="215"/>
      <c r="C32" s="216"/>
      <c r="D32" s="216"/>
      <c r="E32" s="216"/>
      <c r="F32" s="216"/>
      <c r="G32" s="216"/>
      <c r="H32" s="216"/>
      <c r="I32" s="217"/>
    </row>
    <row r="33" spans="2:9" x14ac:dyDescent="0.25">
      <c r="B33" s="218"/>
      <c r="C33" s="219"/>
      <c r="D33" s="219"/>
      <c r="E33" s="219"/>
      <c r="F33" s="219"/>
      <c r="G33" s="219"/>
      <c r="H33" s="219"/>
      <c r="I33" s="220"/>
    </row>
    <row r="34" spans="2:9" x14ac:dyDescent="0.25">
      <c r="B34" s="218"/>
      <c r="C34" s="219"/>
      <c r="D34" s="219"/>
      <c r="E34" s="219"/>
      <c r="F34" s="219"/>
      <c r="G34" s="219"/>
      <c r="H34" s="219"/>
      <c r="I34" s="220"/>
    </row>
    <row r="35" spans="2:9" x14ac:dyDescent="0.25">
      <c r="B35" s="218"/>
      <c r="C35" s="219"/>
      <c r="D35" s="219"/>
      <c r="E35" s="219"/>
      <c r="F35" s="219"/>
      <c r="G35" s="219"/>
      <c r="H35" s="219"/>
      <c r="I35" s="220"/>
    </row>
    <row r="36" spans="2:9" x14ac:dyDescent="0.25">
      <c r="B36" s="221"/>
      <c r="C36" s="222"/>
      <c r="D36" s="222"/>
      <c r="E36" s="222"/>
      <c r="F36" s="222"/>
      <c r="G36" s="222"/>
      <c r="H36" s="222"/>
      <c r="I36" s="223"/>
    </row>
    <row r="38" spans="2:9" x14ac:dyDescent="0.25">
      <c r="B38" s="227" t="s">
        <v>10</v>
      </c>
      <c r="C38" s="228"/>
      <c r="D38" s="228"/>
      <c r="E38" s="228"/>
      <c r="F38" s="228"/>
      <c r="G38" s="228"/>
      <c r="H38" s="228"/>
      <c r="I38" s="229"/>
    </row>
    <row r="39" spans="2:9" x14ac:dyDescent="0.25">
      <c r="B39" s="215"/>
      <c r="C39" s="216"/>
      <c r="D39" s="216"/>
      <c r="E39" s="216"/>
      <c r="F39" s="216"/>
      <c r="G39" s="216"/>
      <c r="H39" s="216"/>
      <c r="I39" s="217"/>
    </row>
    <row r="40" spans="2:9" x14ac:dyDescent="0.25">
      <c r="B40" s="218"/>
      <c r="C40" s="219"/>
      <c r="D40" s="219"/>
      <c r="E40" s="219"/>
      <c r="F40" s="219"/>
      <c r="G40" s="219"/>
      <c r="H40" s="219"/>
      <c r="I40" s="220"/>
    </row>
    <row r="41" spans="2:9" x14ac:dyDescent="0.25">
      <c r="B41" s="218"/>
      <c r="C41" s="219"/>
      <c r="D41" s="219"/>
      <c r="E41" s="219"/>
      <c r="F41" s="219"/>
      <c r="G41" s="219"/>
      <c r="H41" s="219"/>
      <c r="I41" s="220"/>
    </row>
    <row r="42" spans="2:9" x14ac:dyDescent="0.25">
      <c r="B42" s="218"/>
      <c r="C42" s="219"/>
      <c r="D42" s="219"/>
      <c r="E42" s="219"/>
      <c r="F42" s="219"/>
      <c r="G42" s="219"/>
      <c r="H42" s="219"/>
      <c r="I42" s="220"/>
    </row>
    <row r="43" spans="2:9" x14ac:dyDescent="0.25">
      <c r="B43" s="218"/>
      <c r="C43" s="219"/>
      <c r="D43" s="219"/>
      <c r="E43" s="219"/>
      <c r="F43" s="219"/>
      <c r="G43" s="219"/>
      <c r="H43" s="219"/>
      <c r="I43" s="220"/>
    </row>
    <row r="44" spans="2:9" x14ac:dyDescent="0.25">
      <c r="B44" s="218"/>
      <c r="C44" s="219"/>
      <c r="D44" s="219"/>
      <c r="E44" s="219"/>
      <c r="F44" s="219"/>
      <c r="G44" s="219"/>
      <c r="H44" s="219"/>
      <c r="I44" s="220"/>
    </row>
    <row r="45" spans="2:9" x14ac:dyDescent="0.25">
      <c r="B45" s="218"/>
      <c r="C45" s="219"/>
      <c r="D45" s="219"/>
      <c r="E45" s="219"/>
      <c r="F45" s="219"/>
      <c r="G45" s="219"/>
      <c r="H45" s="219"/>
      <c r="I45" s="220"/>
    </row>
    <row r="46" spans="2:9" x14ac:dyDescent="0.25">
      <c r="B46" s="221"/>
      <c r="C46" s="222"/>
      <c r="D46" s="222"/>
      <c r="E46" s="222"/>
      <c r="F46" s="222"/>
      <c r="G46" s="222"/>
      <c r="H46" s="222"/>
      <c r="I46" s="223"/>
    </row>
    <row r="48" spans="2:9" ht="21" x14ac:dyDescent="0.35">
      <c r="B48" s="173" t="str">
        <f>"Aide à la création " &amp;Personnalisation!D7</f>
        <v>Aide à la création 2024</v>
      </c>
      <c r="C48" s="173"/>
      <c r="D48" s="173"/>
      <c r="E48" s="173"/>
      <c r="F48" s="173"/>
      <c r="G48" s="173"/>
      <c r="H48" s="173"/>
      <c r="I48" s="173"/>
    </row>
    <row r="50" spans="2:9" x14ac:dyDescent="0.25">
      <c r="B50" s="15"/>
      <c r="C50" s="237" t="s">
        <v>11</v>
      </c>
      <c r="D50" s="237"/>
      <c r="E50" s="237"/>
      <c r="F50" s="237"/>
      <c r="G50" s="237"/>
      <c r="H50" s="237"/>
      <c r="I50" s="238"/>
    </row>
    <row r="51" spans="2:9" x14ac:dyDescent="0.25">
      <c r="B51" s="4"/>
      <c r="C51" s="5"/>
      <c r="D51" s="5"/>
      <c r="E51" s="5"/>
      <c r="F51" s="5"/>
      <c r="G51" s="5"/>
      <c r="H51" s="5"/>
      <c r="I51" s="6"/>
    </row>
    <row r="52" spans="2:9" x14ac:dyDescent="0.25">
      <c r="B52" s="16" t="s">
        <v>12</v>
      </c>
      <c r="C52" s="5"/>
      <c r="D52" s="5"/>
      <c r="E52" s="5"/>
      <c r="F52" s="5"/>
      <c r="G52" s="5"/>
      <c r="H52" s="5"/>
      <c r="I52" s="6"/>
    </row>
    <row r="53" spans="2:9" x14ac:dyDescent="0.25">
      <c r="B53" s="4"/>
      <c r="C53" s="5"/>
      <c r="D53" s="5"/>
      <c r="E53" s="5"/>
      <c r="F53" s="5"/>
      <c r="G53" s="5"/>
      <c r="H53" s="5"/>
      <c r="I53" s="6"/>
    </row>
    <row r="54" spans="2:9" x14ac:dyDescent="0.25">
      <c r="B54" s="4"/>
      <c r="C54" s="11"/>
      <c r="D54" s="11"/>
      <c r="E54" s="11"/>
      <c r="F54" s="11"/>
      <c r="G54" s="11"/>
      <c r="H54" s="11"/>
      <c r="I54" s="12"/>
    </row>
    <row r="55" spans="2:9" x14ac:dyDescent="0.25">
      <c r="B55" s="4"/>
      <c r="C55" s="5"/>
      <c r="D55" s="5"/>
      <c r="E55" s="5"/>
      <c r="F55" s="5"/>
      <c r="G55" s="5"/>
      <c r="H55" s="5"/>
      <c r="I55" s="6"/>
    </row>
    <row r="56" spans="2:9" x14ac:dyDescent="0.25">
      <c r="B56" s="4"/>
      <c r="C56" s="5"/>
      <c r="D56" s="5"/>
      <c r="E56" s="5"/>
      <c r="F56" s="5"/>
      <c r="G56" s="5"/>
      <c r="H56" s="5"/>
      <c r="I56" s="6"/>
    </row>
    <row r="57" spans="2:9" x14ac:dyDescent="0.25">
      <c r="B57" s="4"/>
      <c r="C57" s="5"/>
      <c r="D57" s="5"/>
      <c r="E57" s="5"/>
      <c r="F57" s="5"/>
      <c r="G57" s="5"/>
      <c r="H57" s="5"/>
      <c r="I57" s="6"/>
    </row>
    <row r="58" spans="2:9" x14ac:dyDescent="0.25">
      <c r="B58" s="4"/>
      <c r="C58" s="5"/>
      <c r="D58" s="5"/>
      <c r="E58" s="5"/>
      <c r="F58" s="5"/>
      <c r="G58" s="5"/>
      <c r="H58" s="5"/>
      <c r="I58" s="6"/>
    </row>
    <row r="59" spans="2:9" x14ac:dyDescent="0.25">
      <c r="B59" s="4"/>
      <c r="C59" s="5"/>
      <c r="D59" s="5"/>
      <c r="E59" s="5"/>
      <c r="F59" s="5"/>
      <c r="G59" s="5"/>
      <c r="H59" s="5"/>
      <c r="I59" s="6"/>
    </row>
    <row r="60" spans="2:9" x14ac:dyDescent="0.25">
      <c r="B60" s="4"/>
      <c r="C60" s="5"/>
      <c r="D60" s="5"/>
      <c r="E60" s="5"/>
      <c r="F60" s="5"/>
      <c r="G60" s="5"/>
      <c r="H60" s="5"/>
      <c r="I60" s="6"/>
    </row>
    <row r="61" spans="2:9" x14ac:dyDescent="0.25">
      <c r="B61" s="4"/>
      <c r="C61" s="5"/>
      <c r="D61" s="5"/>
      <c r="E61" s="5"/>
      <c r="F61" s="5"/>
      <c r="G61" s="5"/>
      <c r="H61" s="5"/>
      <c r="I61" s="6"/>
    </row>
    <row r="62" spans="2:9" x14ac:dyDescent="0.25">
      <c r="B62" s="4"/>
      <c r="C62" s="5"/>
      <c r="D62" s="5"/>
      <c r="E62" s="5"/>
      <c r="F62" s="5"/>
      <c r="G62" s="5"/>
      <c r="H62" s="5"/>
      <c r="I62" s="6"/>
    </row>
    <row r="63" spans="2:9" x14ac:dyDescent="0.25">
      <c r="B63" s="4"/>
      <c r="C63" s="5"/>
      <c r="D63" s="5"/>
      <c r="E63" s="5"/>
      <c r="F63" s="5"/>
      <c r="G63" s="5"/>
      <c r="H63" s="5"/>
      <c r="I63" s="6"/>
    </row>
    <row r="64" spans="2:9" x14ac:dyDescent="0.25">
      <c r="B64" s="4"/>
      <c r="C64" s="5"/>
      <c r="D64" s="5"/>
      <c r="E64" s="5"/>
      <c r="F64" s="5"/>
      <c r="G64" s="5"/>
      <c r="H64" s="5"/>
      <c r="I64" s="6"/>
    </row>
    <row r="65" spans="2:9" x14ac:dyDescent="0.25">
      <c r="B65" s="4"/>
      <c r="C65" s="5"/>
      <c r="D65" s="5"/>
      <c r="E65" s="5"/>
      <c r="F65" s="5"/>
      <c r="G65" s="5"/>
      <c r="H65" s="5"/>
      <c r="I65" s="6"/>
    </row>
    <row r="66" spans="2:9" x14ac:dyDescent="0.25">
      <c r="B66" s="4"/>
      <c r="C66" s="5"/>
      <c r="D66" s="5"/>
      <c r="E66" s="5"/>
      <c r="F66" s="5"/>
      <c r="G66" s="5"/>
      <c r="H66" s="5"/>
      <c r="I66" s="6"/>
    </row>
    <row r="67" spans="2:9" x14ac:dyDescent="0.25">
      <c r="B67" s="4"/>
      <c r="C67" s="5"/>
      <c r="D67" s="5"/>
      <c r="E67" s="5"/>
      <c r="F67" s="5"/>
      <c r="G67" s="5"/>
      <c r="H67" s="5"/>
      <c r="I67" s="6"/>
    </row>
    <row r="68" spans="2:9" x14ac:dyDescent="0.25">
      <c r="B68" s="4"/>
      <c r="C68" s="5"/>
      <c r="D68" s="5"/>
      <c r="E68" s="5"/>
      <c r="F68" s="5"/>
      <c r="G68" s="5"/>
      <c r="H68" s="5"/>
      <c r="I68" s="6"/>
    </row>
    <row r="69" spans="2:9" x14ac:dyDescent="0.25">
      <c r="B69" s="4"/>
      <c r="C69" s="5"/>
      <c r="D69" s="5"/>
      <c r="E69" s="5"/>
      <c r="F69" s="5"/>
      <c r="G69" s="5"/>
      <c r="H69" s="5"/>
      <c r="I69" s="6"/>
    </row>
    <row r="70" spans="2:9" x14ac:dyDescent="0.25">
      <c r="B70" s="329" t="s">
        <v>13</v>
      </c>
      <c r="C70" s="330"/>
      <c r="D70" s="330"/>
      <c r="E70" s="330"/>
      <c r="F70" s="330"/>
      <c r="G70" s="330"/>
      <c r="H70" s="330"/>
      <c r="I70" s="331"/>
    </row>
    <row r="71" spans="2:9" x14ac:dyDescent="0.25">
      <c r="B71" s="7"/>
      <c r="C71" s="8"/>
      <c r="D71" s="9"/>
      <c r="E71" s="9"/>
      <c r="F71" s="9"/>
      <c r="G71" s="9"/>
      <c r="H71" s="9"/>
      <c r="I71" s="10"/>
    </row>
    <row r="73" spans="2:9" ht="18.75" x14ac:dyDescent="0.3">
      <c r="B73" s="239" t="s">
        <v>14</v>
      </c>
      <c r="C73" s="240"/>
      <c r="D73" s="240"/>
      <c r="E73" s="240"/>
      <c r="F73" s="240"/>
      <c r="G73" s="240"/>
      <c r="H73" s="240"/>
      <c r="I73" s="241"/>
    </row>
    <row r="74" spans="2:9" ht="18.75" x14ac:dyDescent="0.3">
      <c r="B74" s="231" t="str">
        <f>"le 30 septembre " &amp;Personnalisation!D7-1 &amp; ", délai de rigueur"</f>
        <v>le 30 septembre 2023, délai de rigueur</v>
      </c>
      <c r="C74" s="232"/>
      <c r="D74" s="232"/>
      <c r="E74" s="232"/>
      <c r="F74" s="232"/>
      <c r="G74" s="232"/>
      <c r="H74" s="232"/>
      <c r="I74" s="233"/>
    </row>
    <row r="75" spans="2:9" x14ac:dyDescent="0.25">
      <c r="B75" s="4"/>
      <c r="C75" s="5"/>
      <c r="D75" s="5"/>
      <c r="E75" s="5"/>
      <c r="F75" s="5"/>
      <c r="G75" s="5"/>
      <c r="H75" s="5"/>
      <c r="I75" s="6"/>
    </row>
    <row r="76" spans="2:9" x14ac:dyDescent="0.25">
      <c r="B76" s="347" t="s">
        <v>204</v>
      </c>
      <c r="C76" s="348"/>
      <c r="D76" s="348"/>
      <c r="E76" s="348"/>
      <c r="F76" s="348"/>
      <c r="G76" s="348"/>
      <c r="H76" s="348"/>
      <c r="I76" s="349"/>
    </row>
    <row r="77" spans="2:9" x14ac:dyDescent="0.25">
      <c r="B77" s="234"/>
      <c r="C77" s="235"/>
      <c r="D77" s="235"/>
      <c r="E77" s="235"/>
      <c r="F77" s="235"/>
      <c r="G77" s="235"/>
      <c r="H77" s="235"/>
      <c r="I77" s="236"/>
    </row>
    <row r="78" spans="2:9" x14ac:dyDescent="0.25">
      <c r="B78" s="7"/>
      <c r="C78" s="9"/>
      <c r="D78" s="9"/>
      <c r="E78" s="9"/>
      <c r="F78" s="9"/>
      <c r="G78" s="9"/>
      <c r="H78" s="9"/>
      <c r="I78" s="10"/>
    </row>
    <row r="79" spans="2:9" x14ac:dyDescent="0.25">
      <c r="B79" s="5"/>
      <c r="C79" s="5"/>
      <c r="D79" s="5"/>
      <c r="E79" s="5"/>
      <c r="F79" s="5"/>
      <c r="G79" s="5"/>
      <c r="H79" s="5"/>
      <c r="I79" s="5"/>
    </row>
    <row r="80" spans="2:9" ht="15.75" x14ac:dyDescent="0.25">
      <c r="B80" s="13"/>
      <c r="C80" s="13"/>
      <c r="D80" s="244" t="s">
        <v>15</v>
      </c>
      <c r="E80" s="244"/>
      <c r="F80" s="244"/>
      <c r="G80" s="244"/>
      <c r="H80" s="244"/>
      <c r="I80" s="13"/>
    </row>
    <row r="83" spans="2:9" ht="21" x14ac:dyDescent="0.35">
      <c r="D83" s="186" t="s">
        <v>16</v>
      </c>
      <c r="E83" s="187"/>
      <c r="F83" s="187"/>
      <c r="G83" s="187"/>
      <c r="H83" s="188"/>
    </row>
    <row r="86" spans="2:9" ht="33.75" customHeight="1" x14ac:dyDescent="0.25">
      <c r="B86" s="242" t="str">
        <f>UPPER( "MONTAGE FINANCIER DE LA production POUR LAQUELLE VOUS SOLLICITEZ UNE SUBVENTION POUR L’ANNÉE " &amp;Personnalisation!D7)</f>
        <v>MONTAGE FINANCIER DE LA PRODUCTION POUR LAQUELLE VOUS SOLLICITEZ UNE SUBVENTION POUR L’ANNÉE 2024</v>
      </c>
      <c r="C86" s="243"/>
      <c r="D86" s="243"/>
      <c r="E86" s="243"/>
      <c r="F86" s="243"/>
      <c r="G86" s="243"/>
      <c r="H86" s="243"/>
      <c r="I86" s="243"/>
    </row>
    <row r="89" spans="2:9" ht="19.7" customHeight="1" x14ac:dyDescent="0.25">
      <c r="B89" s="128" t="s">
        <v>19</v>
      </c>
      <c r="C89" s="128"/>
      <c r="D89" s="128"/>
      <c r="E89" s="128"/>
      <c r="F89" s="128"/>
      <c r="G89" s="128"/>
      <c r="H89" s="128" t="s">
        <v>17</v>
      </c>
      <c r="I89" s="128"/>
    </row>
    <row r="90" spans="2:9" ht="19.7" customHeight="1" x14ac:dyDescent="0.25">
      <c r="B90" s="201"/>
      <c r="C90" s="201"/>
      <c r="D90" s="201"/>
      <c r="E90" s="201"/>
      <c r="F90" s="201"/>
      <c r="G90" s="201"/>
      <c r="H90" s="202"/>
      <c r="I90" s="202"/>
    </row>
    <row r="91" spans="2:9" ht="19.7" customHeight="1" x14ac:dyDescent="0.25">
      <c r="B91" s="201"/>
      <c r="C91" s="201"/>
      <c r="D91" s="201"/>
      <c r="E91" s="201"/>
      <c r="F91" s="201"/>
      <c r="G91" s="201"/>
      <c r="H91" s="202"/>
      <c r="I91" s="202"/>
    </row>
    <row r="92" spans="2:9" ht="19.7" customHeight="1" x14ac:dyDescent="0.25">
      <c r="B92" s="201"/>
      <c r="C92" s="201"/>
      <c r="D92" s="201"/>
      <c r="E92" s="201"/>
      <c r="F92" s="201"/>
      <c r="G92" s="201"/>
      <c r="H92" s="202"/>
      <c r="I92" s="202"/>
    </row>
    <row r="93" spans="2:9" ht="19.7" customHeight="1" x14ac:dyDescent="0.25">
      <c r="B93" s="201"/>
      <c r="C93" s="201"/>
      <c r="D93" s="201"/>
      <c r="E93" s="201"/>
      <c r="F93" s="201"/>
      <c r="G93" s="201"/>
      <c r="H93" s="202"/>
      <c r="I93" s="202"/>
    </row>
    <row r="94" spans="2:9" ht="19.7" customHeight="1" x14ac:dyDescent="0.25">
      <c r="B94" s="201"/>
      <c r="C94" s="201"/>
      <c r="D94" s="201"/>
      <c r="E94" s="201"/>
      <c r="F94" s="201"/>
      <c r="G94" s="201"/>
      <c r="H94" s="202"/>
      <c r="I94" s="202"/>
    </row>
    <row r="95" spans="2:9" ht="19.7" customHeight="1" x14ac:dyDescent="0.25">
      <c r="B95" s="201"/>
      <c r="C95" s="201"/>
      <c r="D95" s="201"/>
      <c r="E95" s="201"/>
      <c r="F95" s="201"/>
      <c r="G95" s="201"/>
      <c r="H95" s="202"/>
      <c r="I95" s="202"/>
    </row>
    <row r="96" spans="2:9" ht="19.7" customHeight="1" x14ac:dyDescent="0.25">
      <c r="B96" s="201"/>
      <c r="C96" s="201"/>
      <c r="D96" s="201"/>
      <c r="E96" s="201"/>
      <c r="F96" s="201"/>
      <c r="G96" s="201"/>
      <c r="H96" s="202"/>
      <c r="I96" s="202"/>
    </row>
    <row r="97" spans="2:9" x14ac:dyDescent="0.25">
      <c r="B97" s="18" t="s">
        <v>21</v>
      </c>
    </row>
    <row r="99" spans="2:9" ht="19.7" customHeight="1" x14ac:dyDescent="0.25">
      <c r="B99" s="128" t="s">
        <v>18</v>
      </c>
      <c r="C99" s="128"/>
      <c r="D99" s="128"/>
      <c r="E99" s="128"/>
      <c r="F99" s="128"/>
      <c r="G99" s="128"/>
      <c r="H99" s="128" t="s">
        <v>17</v>
      </c>
      <c r="I99" s="128"/>
    </row>
    <row r="100" spans="2:9" ht="19.7" customHeight="1" x14ac:dyDescent="0.25">
      <c r="B100" s="201"/>
      <c r="C100" s="201"/>
      <c r="D100" s="201"/>
      <c r="E100" s="201"/>
      <c r="F100" s="201"/>
      <c r="G100" s="201"/>
      <c r="H100" s="202"/>
      <c r="I100" s="202"/>
    </row>
    <row r="101" spans="2:9" ht="19.7" customHeight="1" x14ac:dyDescent="0.25">
      <c r="B101" s="201"/>
      <c r="C101" s="201"/>
      <c r="D101" s="201"/>
      <c r="E101" s="201"/>
      <c r="F101" s="201"/>
      <c r="G101" s="201"/>
      <c r="H101" s="202"/>
      <c r="I101" s="202"/>
    </row>
    <row r="102" spans="2:9" ht="19.7" customHeight="1" x14ac:dyDescent="0.25">
      <c r="B102" s="201"/>
      <c r="C102" s="201"/>
      <c r="D102" s="201"/>
      <c r="E102" s="201"/>
      <c r="F102" s="201"/>
      <c r="G102" s="201"/>
      <c r="H102" s="202"/>
      <c r="I102" s="202"/>
    </row>
    <row r="103" spans="2:9" ht="19.7" customHeight="1" x14ac:dyDescent="0.25">
      <c r="B103" s="201"/>
      <c r="C103" s="201"/>
      <c r="D103" s="201"/>
      <c r="E103" s="201"/>
      <c r="F103" s="201"/>
      <c r="G103" s="201"/>
      <c r="H103" s="202"/>
      <c r="I103" s="202"/>
    </row>
    <row r="104" spans="2:9" ht="19.7" customHeight="1" x14ac:dyDescent="0.25">
      <c r="B104" s="201"/>
      <c r="C104" s="201"/>
      <c r="D104" s="201"/>
      <c r="E104" s="201"/>
      <c r="F104" s="201"/>
      <c r="G104" s="201"/>
      <c r="H104" s="202"/>
      <c r="I104" s="202"/>
    </row>
    <row r="105" spans="2:9" ht="19.7" customHeight="1" x14ac:dyDescent="0.25">
      <c r="B105" s="203"/>
      <c r="C105" s="204"/>
      <c r="D105" s="204"/>
      <c r="E105" s="204"/>
      <c r="F105" s="204"/>
      <c r="G105" s="205"/>
      <c r="H105" s="206"/>
      <c r="I105" s="207"/>
    </row>
    <row r="106" spans="2:9" ht="19.7" customHeight="1" x14ac:dyDescent="0.25">
      <c r="B106" s="201"/>
      <c r="C106" s="201"/>
      <c r="D106" s="201"/>
      <c r="E106" s="201"/>
      <c r="F106" s="201"/>
      <c r="G106" s="201"/>
      <c r="H106" s="202"/>
      <c r="I106" s="202"/>
    </row>
    <row r="107" spans="2:9" ht="19.7" customHeight="1" x14ac:dyDescent="0.25">
      <c r="B107" s="201"/>
      <c r="C107" s="201"/>
      <c r="D107" s="201"/>
      <c r="E107" s="201"/>
      <c r="F107" s="201"/>
      <c r="G107" s="201"/>
      <c r="H107" s="202"/>
      <c r="I107" s="202"/>
    </row>
    <row r="108" spans="2:9" x14ac:dyDescent="0.25">
      <c r="B108" s="18" t="s">
        <v>20</v>
      </c>
    </row>
    <row r="110" spans="2:9" x14ac:dyDescent="0.25">
      <c r="B110" s="146" t="s">
        <v>22</v>
      </c>
      <c r="C110" s="146"/>
      <c r="D110" s="146"/>
      <c r="E110" s="146"/>
      <c r="F110" s="146"/>
      <c r="G110" s="146"/>
      <c r="H110" s="146" t="s">
        <v>17</v>
      </c>
      <c r="I110" s="146"/>
    </row>
    <row r="111" spans="2:9" x14ac:dyDescent="0.25">
      <c r="B111" s="197" t="s">
        <v>23</v>
      </c>
      <c r="C111" s="198"/>
      <c r="D111" s="198"/>
      <c r="E111" s="198"/>
      <c r="F111" s="198"/>
      <c r="G111" s="198"/>
      <c r="H111" s="180"/>
      <c r="I111" s="181"/>
    </row>
    <row r="112" spans="2:9" x14ac:dyDescent="0.25">
      <c r="B112" s="189" t="s">
        <v>165</v>
      </c>
      <c r="C112" s="190"/>
      <c r="D112" s="190"/>
      <c r="E112" s="190"/>
      <c r="F112" s="190"/>
      <c r="G112" s="190"/>
      <c r="H112" s="191"/>
      <c r="I112" s="192"/>
    </row>
    <row r="113" spans="1:9" x14ac:dyDescent="0.25">
      <c r="B113" s="199" t="s">
        <v>128</v>
      </c>
      <c r="C113" s="200"/>
      <c r="D113" s="200"/>
      <c r="E113" s="200"/>
      <c r="F113" s="200"/>
      <c r="G113" s="200"/>
      <c r="H113" s="180"/>
      <c r="I113" s="181"/>
    </row>
    <row r="114" spans="1:9" x14ac:dyDescent="0.25">
      <c r="B114" s="189" t="s">
        <v>166</v>
      </c>
      <c r="C114" s="190"/>
      <c r="D114" s="190"/>
      <c r="E114" s="190"/>
      <c r="F114" s="190"/>
      <c r="G114" s="190"/>
      <c r="H114" s="191"/>
      <c r="I114" s="192"/>
    </row>
    <row r="115" spans="1:9" x14ac:dyDescent="0.25">
      <c r="B115" s="178" t="s">
        <v>167</v>
      </c>
      <c r="C115" s="179"/>
      <c r="D115" s="179"/>
      <c r="E115" s="179"/>
      <c r="F115" s="179"/>
      <c r="G115" s="179"/>
      <c r="H115" s="180"/>
      <c r="I115" s="181"/>
    </row>
    <row r="116" spans="1:9" x14ac:dyDescent="0.25">
      <c r="B116" s="193"/>
      <c r="C116" s="194"/>
      <c r="D116" s="194"/>
      <c r="E116" s="194"/>
      <c r="F116" s="194"/>
      <c r="G116" s="194"/>
      <c r="H116" s="195"/>
      <c r="I116" s="196"/>
    </row>
    <row r="117" spans="1:9" x14ac:dyDescent="0.25">
      <c r="B117" s="178" t="s">
        <v>168</v>
      </c>
      <c r="C117" s="179"/>
      <c r="D117" s="179"/>
      <c r="E117" s="179"/>
      <c r="F117" s="179"/>
      <c r="G117" s="179"/>
      <c r="H117" s="180"/>
      <c r="I117" s="181"/>
    </row>
    <row r="118" spans="1:9" x14ac:dyDescent="0.25">
      <c r="B118" s="182"/>
      <c r="C118" s="183"/>
      <c r="D118" s="183"/>
      <c r="E118" s="183"/>
      <c r="F118" s="183"/>
      <c r="G118" s="183"/>
      <c r="H118" s="184"/>
      <c r="I118" s="185"/>
    </row>
    <row r="121" spans="1:9" ht="21" x14ac:dyDescent="0.35">
      <c r="D121" s="186" t="s">
        <v>24</v>
      </c>
      <c r="E121" s="187"/>
      <c r="F121" s="187"/>
      <c r="G121" s="187"/>
      <c r="H121" s="188"/>
    </row>
    <row r="124" spans="1:9" x14ac:dyDescent="0.25">
      <c r="B124" s="176" t="s">
        <v>25</v>
      </c>
      <c r="C124" s="176"/>
      <c r="D124" s="176"/>
      <c r="E124" s="176"/>
      <c r="F124" s="176"/>
      <c r="G124" s="176"/>
      <c r="H124" s="176"/>
      <c r="I124" s="176"/>
    </row>
    <row r="125" spans="1:9" ht="30" customHeight="1" x14ac:dyDescent="0.25">
      <c r="B125" s="177" t="s">
        <v>26</v>
      </c>
      <c r="C125" s="177"/>
      <c r="D125" s="177"/>
      <c r="E125" s="177"/>
      <c r="F125" s="177"/>
      <c r="G125" s="177"/>
      <c r="H125" s="177"/>
      <c r="I125" s="177"/>
    </row>
    <row r="127" spans="1:9" s="19" customFormat="1" ht="45" x14ac:dyDescent="0.25">
      <c r="A127" s="66"/>
      <c r="B127" s="152" t="s">
        <v>27</v>
      </c>
      <c r="C127" s="152"/>
      <c r="D127" s="20" t="s">
        <v>28</v>
      </c>
      <c r="E127" s="152" t="s">
        <v>29</v>
      </c>
      <c r="F127" s="152"/>
      <c r="G127" s="152"/>
      <c r="H127" s="20" t="s">
        <v>30</v>
      </c>
      <c r="I127" s="20" t="s">
        <v>31</v>
      </c>
    </row>
    <row r="128" spans="1:9" s="19" customFormat="1" x14ac:dyDescent="0.25">
      <c r="A128" s="66"/>
      <c r="B128" s="21" t="s">
        <v>32</v>
      </c>
    </row>
    <row r="129" spans="2:16384" ht="36.75" customHeight="1" x14ac:dyDescent="0.25">
      <c r="B129" s="174"/>
      <c r="C129" s="174"/>
      <c r="D129" s="56"/>
      <c r="E129" s="174"/>
      <c r="F129" s="174"/>
      <c r="G129" s="174"/>
      <c r="H129" s="56"/>
      <c r="I129" s="56"/>
    </row>
    <row r="130" spans="2:16384" ht="36.75" customHeight="1" x14ac:dyDescent="0.25">
      <c r="B130" s="174"/>
      <c r="C130" s="174"/>
      <c r="D130" s="56"/>
      <c r="E130" s="174"/>
      <c r="F130" s="174"/>
      <c r="G130" s="174"/>
      <c r="H130" s="56"/>
      <c r="I130" s="56"/>
      <c r="J130" s="19"/>
      <c r="K130" s="19"/>
      <c r="L130" s="175"/>
      <c r="M130" s="175"/>
      <c r="N130" s="175"/>
      <c r="O130" s="19"/>
      <c r="P130" s="19"/>
      <c r="Q130" s="175"/>
      <c r="R130" s="175"/>
      <c r="S130" s="19"/>
      <c r="T130" s="175"/>
      <c r="U130" s="175"/>
      <c r="V130" s="175"/>
      <c r="W130" s="19"/>
      <c r="X130" s="19"/>
      <c r="Y130" s="175"/>
      <c r="Z130" s="175"/>
      <c r="AA130" s="19"/>
      <c r="AB130" s="175"/>
      <c r="AC130" s="175"/>
      <c r="AD130" s="175"/>
      <c r="AE130" s="19"/>
      <c r="AF130" s="19"/>
      <c r="AG130" s="175"/>
      <c r="AH130" s="175"/>
      <c r="AI130" s="19"/>
      <c r="AJ130" s="175"/>
      <c r="AK130" s="175"/>
      <c r="AL130" s="175"/>
      <c r="AM130" s="19"/>
      <c r="AN130" s="19"/>
      <c r="AO130" s="175"/>
      <c r="AP130" s="175"/>
      <c r="AQ130" s="19"/>
      <c r="AR130" s="175"/>
      <c r="AS130" s="175"/>
      <c r="AT130" s="175"/>
      <c r="AU130" s="19"/>
      <c r="AV130" s="19"/>
      <c r="AW130" s="175"/>
      <c r="AX130" s="175"/>
      <c r="AY130" s="19"/>
      <c r="AZ130" s="175"/>
      <c r="BA130" s="175"/>
      <c r="BB130" s="175"/>
      <c r="BC130" s="19"/>
      <c r="BD130" s="19"/>
      <c r="BE130" s="175"/>
      <c r="BF130" s="175"/>
      <c r="BG130" s="19"/>
      <c r="BH130" s="175"/>
      <c r="BI130" s="175"/>
      <c r="BJ130" s="175"/>
      <c r="BK130" s="19"/>
      <c r="BL130" s="19"/>
      <c r="BM130" s="175"/>
      <c r="BN130" s="175"/>
      <c r="BO130" s="19"/>
      <c r="BP130" s="175"/>
      <c r="BQ130" s="175"/>
      <c r="BR130" s="175"/>
      <c r="BS130" s="19"/>
      <c r="BT130" s="19"/>
      <c r="BU130" s="175"/>
      <c r="BV130" s="175"/>
      <c r="BW130" s="19"/>
      <c r="BX130" s="175"/>
      <c r="BY130" s="175"/>
      <c r="BZ130" s="175"/>
      <c r="CA130" s="19"/>
      <c r="CB130" s="19"/>
      <c r="CC130" s="175"/>
      <c r="CD130" s="175"/>
      <c r="CE130" s="19"/>
      <c r="CF130" s="175"/>
      <c r="CG130" s="175"/>
      <c r="CH130" s="175"/>
      <c r="CI130" s="19"/>
      <c r="CJ130" s="19"/>
      <c r="CK130" s="175"/>
      <c r="CL130" s="175"/>
      <c r="CM130" s="19"/>
      <c r="CN130" s="175"/>
      <c r="CO130" s="175"/>
      <c r="CP130" s="175"/>
      <c r="CQ130" s="19"/>
      <c r="CR130" s="19"/>
      <c r="CS130" s="175"/>
      <c r="CT130" s="175"/>
      <c r="CU130" s="19"/>
      <c r="CV130" s="175"/>
      <c r="CW130" s="175"/>
      <c r="CX130" s="175"/>
      <c r="CY130" s="19"/>
      <c r="CZ130" s="19"/>
      <c r="DA130" s="175"/>
      <c r="DB130" s="175"/>
      <c r="DC130" s="19"/>
      <c r="DD130" s="175"/>
      <c r="DE130" s="175"/>
      <c r="DF130" s="175"/>
      <c r="DG130" s="19"/>
      <c r="DH130" s="19"/>
      <c r="DI130" s="175"/>
      <c r="DJ130" s="175"/>
      <c r="DK130" s="19"/>
      <c r="DL130" s="175"/>
      <c r="DM130" s="175"/>
      <c r="DN130" s="175"/>
      <c r="DO130" s="19"/>
      <c r="DP130" s="19"/>
      <c r="DQ130" s="175"/>
      <c r="DR130" s="175"/>
      <c r="DS130" s="19"/>
      <c r="DT130" s="175"/>
      <c r="DU130" s="175"/>
      <c r="DV130" s="175"/>
      <c r="DW130" s="19"/>
      <c r="DX130" s="19"/>
      <c r="DY130" s="175"/>
      <c r="DZ130" s="175"/>
      <c r="EA130" s="19"/>
      <c r="EB130" s="175"/>
      <c r="EC130" s="175"/>
      <c r="ED130" s="175"/>
      <c r="EE130" s="19"/>
      <c r="EF130" s="19"/>
      <c r="EG130" s="175"/>
      <c r="EH130" s="175"/>
      <c r="EI130" s="19"/>
      <c r="EJ130" s="175"/>
      <c r="EK130" s="175"/>
      <c r="EL130" s="175"/>
      <c r="EM130" s="19"/>
      <c r="EN130" s="19"/>
      <c r="EO130" s="175"/>
      <c r="EP130" s="175"/>
      <c r="EQ130" s="19"/>
      <c r="ER130" s="175"/>
      <c r="ES130" s="175"/>
      <c r="ET130" s="175"/>
      <c r="EU130" s="19"/>
      <c r="EV130" s="19"/>
      <c r="EW130" s="175"/>
      <c r="EX130" s="175"/>
      <c r="EY130" s="19"/>
      <c r="EZ130" s="175"/>
      <c r="FA130" s="175"/>
      <c r="FB130" s="175"/>
      <c r="FC130" s="19"/>
      <c r="FD130" s="19"/>
      <c r="FE130" s="175"/>
      <c r="FF130" s="175"/>
      <c r="FG130" s="19"/>
      <c r="FH130" s="175"/>
      <c r="FI130" s="175"/>
      <c r="FJ130" s="175"/>
      <c r="FK130" s="19"/>
      <c r="FL130" s="19"/>
      <c r="FM130" s="175"/>
      <c r="FN130" s="175"/>
      <c r="FO130" s="19"/>
      <c r="FP130" s="175"/>
      <c r="FQ130" s="175"/>
      <c r="FR130" s="175"/>
      <c r="FS130" s="19"/>
      <c r="FT130" s="19"/>
      <c r="FU130" s="175"/>
      <c r="FV130" s="175"/>
      <c r="FW130" s="19"/>
      <c r="FX130" s="175"/>
      <c r="FY130" s="175"/>
      <c r="FZ130" s="175"/>
      <c r="GA130" s="19"/>
      <c r="GB130" s="19"/>
      <c r="GC130" s="175"/>
      <c r="GD130" s="175"/>
      <c r="GE130" s="19"/>
      <c r="GF130" s="175"/>
      <c r="GG130" s="175"/>
      <c r="GH130" s="175"/>
      <c r="GI130" s="19"/>
      <c r="GJ130" s="19"/>
      <c r="GK130" s="175"/>
      <c r="GL130" s="175"/>
      <c r="GM130" s="19"/>
      <c r="GN130" s="175"/>
      <c r="GO130" s="175"/>
      <c r="GP130" s="175"/>
      <c r="GQ130" s="19"/>
      <c r="GR130" s="19"/>
      <c r="GS130" s="175"/>
      <c r="GT130" s="175"/>
      <c r="GU130" s="19"/>
      <c r="GV130" s="175"/>
      <c r="GW130" s="175"/>
      <c r="GX130" s="175"/>
      <c r="GY130" s="19"/>
      <c r="GZ130" s="19"/>
      <c r="HA130" s="175"/>
      <c r="HB130" s="175"/>
      <c r="HC130" s="19"/>
      <c r="HD130" s="175"/>
      <c r="HE130" s="175"/>
      <c r="HF130" s="175"/>
      <c r="HG130" s="19"/>
      <c r="HH130" s="19"/>
      <c r="HI130" s="175"/>
      <c r="HJ130" s="175"/>
      <c r="HK130" s="19"/>
      <c r="HL130" s="175"/>
      <c r="HM130" s="175"/>
      <c r="HN130" s="175"/>
      <c r="HO130" s="19"/>
      <c r="HP130" s="19"/>
      <c r="HQ130" s="175"/>
      <c r="HR130" s="175"/>
      <c r="HS130" s="19"/>
      <c r="HT130" s="175"/>
      <c r="HU130" s="175"/>
      <c r="HV130" s="175"/>
      <c r="HW130" s="19"/>
      <c r="HX130" s="19"/>
      <c r="HY130" s="175"/>
      <c r="HZ130" s="175"/>
      <c r="IA130" s="19"/>
      <c r="IB130" s="175"/>
      <c r="IC130" s="175"/>
      <c r="ID130" s="175"/>
      <c r="IE130" s="19"/>
      <c r="IF130" s="19"/>
      <c r="IG130" s="175"/>
      <c r="IH130" s="175"/>
      <c r="II130" s="19"/>
      <c r="IJ130" s="175"/>
      <c r="IK130" s="175"/>
      <c r="IL130" s="175"/>
      <c r="IM130" s="19"/>
      <c r="IN130" s="19"/>
      <c r="IO130" s="175"/>
      <c r="IP130" s="175"/>
      <c r="IQ130" s="19"/>
      <c r="IR130" s="175"/>
      <c r="IS130" s="175"/>
      <c r="IT130" s="175"/>
      <c r="IU130" s="19"/>
      <c r="IV130" s="19"/>
      <c r="IW130" s="175"/>
      <c r="IX130" s="175"/>
      <c r="IY130" s="19"/>
      <c r="IZ130" s="175"/>
      <c r="JA130" s="175"/>
      <c r="JB130" s="175"/>
      <c r="JC130" s="19"/>
      <c r="JD130" s="19"/>
      <c r="JE130" s="175"/>
      <c r="JF130" s="175"/>
      <c r="JG130" s="19"/>
      <c r="JH130" s="175"/>
      <c r="JI130" s="175"/>
      <c r="JJ130" s="175"/>
      <c r="JK130" s="19"/>
      <c r="JL130" s="19"/>
      <c r="JM130" s="175"/>
      <c r="JN130" s="175"/>
      <c r="JO130" s="19"/>
      <c r="JP130" s="175"/>
      <c r="JQ130" s="175"/>
      <c r="JR130" s="175"/>
      <c r="JS130" s="19"/>
      <c r="JT130" s="19"/>
      <c r="JU130" s="175"/>
      <c r="JV130" s="175"/>
      <c r="JW130" s="19"/>
      <c r="JX130" s="175"/>
      <c r="JY130" s="175"/>
      <c r="JZ130" s="175"/>
      <c r="KA130" s="19"/>
      <c r="KB130" s="19"/>
      <c r="KC130" s="175"/>
      <c r="KD130" s="175"/>
      <c r="KE130" s="19"/>
      <c r="KF130" s="175"/>
      <c r="KG130" s="175"/>
      <c r="KH130" s="175"/>
      <c r="KI130" s="19"/>
      <c r="KJ130" s="19"/>
      <c r="KK130" s="175"/>
      <c r="KL130" s="175"/>
      <c r="KM130" s="19"/>
      <c r="KN130" s="175"/>
      <c r="KO130" s="175"/>
      <c r="KP130" s="175"/>
      <c r="KQ130" s="19"/>
      <c r="KR130" s="19"/>
      <c r="KS130" s="175"/>
      <c r="KT130" s="175"/>
      <c r="KU130" s="19"/>
      <c r="KV130" s="175"/>
      <c r="KW130" s="175"/>
      <c r="KX130" s="175"/>
      <c r="KY130" s="19"/>
      <c r="KZ130" s="19"/>
      <c r="LA130" s="175"/>
      <c r="LB130" s="175"/>
      <c r="LC130" s="19"/>
      <c r="LD130" s="175"/>
      <c r="LE130" s="175"/>
      <c r="LF130" s="175"/>
      <c r="LG130" s="19"/>
      <c r="LH130" s="19"/>
      <c r="LI130" s="175"/>
      <c r="LJ130" s="175"/>
      <c r="LK130" s="19"/>
      <c r="LL130" s="175"/>
      <c r="LM130" s="175"/>
      <c r="LN130" s="175"/>
      <c r="LO130" s="19"/>
      <c r="LP130" s="19"/>
      <c r="LQ130" s="175"/>
      <c r="LR130" s="175"/>
      <c r="LS130" s="19"/>
      <c r="LT130" s="175"/>
      <c r="LU130" s="175"/>
      <c r="LV130" s="175"/>
      <c r="LW130" s="19"/>
      <c r="LX130" s="19"/>
      <c r="LY130" s="175"/>
      <c r="LZ130" s="175"/>
      <c r="MA130" s="19"/>
      <c r="MB130" s="175"/>
      <c r="MC130" s="175"/>
      <c r="MD130" s="175"/>
      <c r="ME130" s="19"/>
      <c r="MF130" s="19"/>
      <c r="MG130" s="175"/>
      <c r="MH130" s="175"/>
      <c r="MI130" s="19"/>
      <c r="MJ130" s="175"/>
      <c r="MK130" s="175"/>
      <c r="ML130" s="175"/>
      <c r="MM130" s="19"/>
      <c r="MN130" s="19"/>
      <c r="MO130" s="175"/>
      <c r="MP130" s="175"/>
      <c r="MQ130" s="19"/>
      <c r="MR130" s="175"/>
      <c r="MS130" s="175"/>
      <c r="MT130" s="175"/>
      <c r="MU130" s="19"/>
      <c r="MV130" s="19"/>
      <c r="MW130" s="175"/>
      <c r="MX130" s="175"/>
      <c r="MY130" s="19"/>
      <c r="MZ130" s="175"/>
      <c r="NA130" s="175"/>
      <c r="NB130" s="175"/>
      <c r="NC130" s="19"/>
      <c r="ND130" s="19"/>
      <c r="NE130" s="175"/>
      <c r="NF130" s="175"/>
      <c r="NG130" s="19"/>
      <c r="NH130" s="175"/>
      <c r="NI130" s="175"/>
      <c r="NJ130" s="175"/>
      <c r="NK130" s="19"/>
      <c r="NL130" s="19"/>
      <c r="NM130" s="175"/>
      <c r="NN130" s="175"/>
      <c r="NO130" s="19"/>
      <c r="NP130" s="175"/>
      <c r="NQ130" s="175"/>
      <c r="NR130" s="175"/>
      <c r="NS130" s="19"/>
      <c r="NT130" s="19"/>
      <c r="NU130" s="175"/>
      <c r="NV130" s="175"/>
      <c r="NW130" s="19"/>
      <c r="NX130" s="175"/>
      <c r="NY130" s="175"/>
      <c r="NZ130" s="175"/>
      <c r="OA130" s="19"/>
      <c r="OB130" s="19"/>
      <c r="OC130" s="175"/>
      <c r="OD130" s="175"/>
      <c r="OE130" s="19"/>
      <c r="OF130" s="175"/>
      <c r="OG130" s="175"/>
      <c r="OH130" s="175"/>
      <c r="OI130" s="19"/>
      <c r="OJ130" s="19"/>
      <c r="OK130" s="175"/>
      <c r="OL130" s="175"/>
      <c r="OM130" s="19"/>
      <c r="ON130" s="175"/>
      <c r="OO130" s="175"/>
      <c r="OP130" s="175"/>
      <c r="OQ130" s="19"/>
      <c r="OR130" s="19"/>
      <c r="OS130" s="175"/>
      <c r="OT130" s="175"/>
      <c r="OU130" s="19"/>
      <c r="OV130" s="175"/>
      <c r="OW130" s="175"/>
      <c r="OX130" s="175"/>
      <c r="OY130" s="19"/>
      <c r="OZ130" s="19"/>
      <c r="PA130" s="175"/>
      <c r="PB130" s="175"/>
      <c r="PC130" s="19"/>
      <c r="PD130" s="175"/>
      <c r="PE130" s="175"/>
      <c r="PF130" s="175"/>
      <c r="PG130" s="19"/>
      <c r="PH130" s="19"/>
      <c r="PI130" s="175"/>
      <c r="PJ130" s="175"/>
      <c r="PK130" s="19"/>
      <c r="PL130" s="175"/>
      <c r="PM130" s="175"/>
      <c r="PN130" s="175"/>
      <c r="PO130" s="19"/>
      <c r="PP130" s="19"/>
      <c r="PQ130" s="175"/>
      <c r="PR130" s="175"/>
      <c r="PS130" s="19"/>
      <c r="PT130" s="175"/>
      <c r="PU130" s="175"/>
      <c r="PV130" s="175"/>
      <c r="PW130" s="19"/>
      <c r="PX130" s="19"/>
      <c r="PY130" s="175"/>
      <c r="PZ130" s="175"/>
      <c r="QA130" s="19"/>
      <c r="QB130" s="175"/>
      <c r="QC130" s="175"/>
      <c r="QD130" s="175"/>
      <c r="QE130" s="19"/>
      <c r="QF130" s="19"/>
      <c r="QG130" s="175"/>
      <c r="QH130" s="175"/>
      <c r="QI130" s="19"/>
      <c r="QJ130" s="175"/>
      <c r="QK130" s="175"/>
      <c r="QL130" s="175"/>
      <c r="QM130" s="19"/>
      <c r="QN130" s="19"/>
      <c r="QO130" s="175"/>
      <c r="QP130" s="175"/>
      <c r="QQ130" s="19"/>
      <c r="QR130" s="175"/>
      <c r="QS130" s="175"/>
      <c r="QT130" s="175"/>
      <c r="QU130" s="19"/>
      <c r="QV130" s="19"/>
      <c r="QW130" s="175"/>
      <c r="QX130" s="175"/>
      <c r="QY130" s="19"/>
      <c r="QZ130" s="175"/>
      <c r="RA130" s="175"/>
      <c r="RB130" s="175"/>
      <c r="RC130" s="19"/>
      <c r="RD130" s="19"/>
      <c r="RE130" s="175"/>
      <c r="RF130" s="175"/>
      <c r="RG130" s="19"/>
      <c r="RH130" s="175"/>
      <c r="RI130" s="175"/>
      <c r="RJ130" s="175"/>
      <c r="RK130" s="19"/>
      <c r="RL130" s="19"/>
      <c r="RM130" s="175"/>
      <c r="RN130" s="175"/>
      <c r="RO130" s="19"/>
      <c r="RP130" s="175"/>
      <c r="RQ130" s="175"/>
      <c r="RR130" s="175"/>
      <c r="RS130" s="19"/>
      <c r="RT130" s="19"/>
      <c r="RU130" s="175"/>
      <c r="RV130" s="175"/>
      <c r="RW130" s="19"/>
      <c r="RX130" s="175"/>
      <c r="RY130" s="175"/>
      <c r="RZ130" s="175"/>
      <c r="SA130" s="19"/>
      <c r="SB130" s="19"/>
      <c r="SC130" s="175"/>
      <c r="SD130" s="175"/>
      <c r="SE130" s="19"/>
      <c r="SF130" s="175"/>
      <c r="SG130" s="175"/>
      <c r="SH130" s="175"/>
      <c r="SI130" s="19"/>
      <c r="SJ130" s="19"/>
      <c r="SK130" s="175"/>
      <c r="SL130" s="175"/>
      <c r="SM130" s="19"/>
      <c r="SN130" s="175"/>
      <c r="SO130" s="175"/>
      <c r="SP130" s="175"/>
      <c r="SQ130" s="19"/>
      <c r="SR130" s="19"/>
      <c r="SS130" s="175"/>
      <c r="ST130" s="175"/>
      <c r="SU130" s="19"/>
      <c r="SV130" s="175"/>
      <c r="SW130" s="175"/>
      <c r="SX130" s="175"/>
      <c r="SY130" s="19"/>
      <c r="SZ130" s="19"/>
      <c r="TA130" s="175"/>
      <c r="TB130" s="175"/>
      <c r="TC130" s="19"/>
      <c r="TD130" s="175"/>
      <c r="TE130" s="175"/>
      <c r="TF130" s="175"/>
      <c r="TG130" s="19"/>
      <c r="TH130" s="19"/>
      <c r="TI130" s="175"/>
      <c r="TJ130" s="175"/>
      <c r="TK130" s="19"/>
      <c r="TL130" s="175"/>
      <c r="TM130" s="175"/>
      <c r="TN130" s="175"/>
      <c r="TO130" s="19"/>
      <c r="TP130" s="19"/>
      <c r="TQ130" s="175"/>
      <c r="TR130" s="175"/>
      <c r="TS130" s="19"/>
      <c r="TT130" s="175"/>
      <c r="TU130" s="175"/>
      <c r="TV130" s="175"/>
      <c r="TW130" s="19"/>
      <c r="TX130" s="19"/>
      <c r="TY130" s="175"/>
      <c r="TZ130" s="175"/>
      <c r="UA130" s="19"/>
      <c r="UB130" s="175"/>
      <c r="UC130" s="175"/>
      <c r="UD130" s="175"/>
      <c r="UE130" s="19"/>
      <c r="UF130" s="19"/>
      <c r="UG130" s="175"/>
      <c r="UH130" s="175"/>
      <c r="UI130" s="19"/>
      <c r="UJ130" s="175"/>
      <c r="UK130" s="175"/>
      <c r="UL130" s="175"/>
      <c r="UM130" s="19"/>
      <c r="UN130" s="19"/>
      <c r="UO130" s="175"/>
      <c r="UP130" s="175"/>
      <c r="UQ130" s="19"/>
      <c r="UR130" s="175"/>
      <c r="US130" s="175"/>
      <c r="UT130" s="175"/>
      <c r="UU130" s="19"/>
      <c r="UV130" s="19"/>
      <c r="UW130" s="175"/>
      <c r="UX130" s="175"/>
      <c r="UY130" s="19"/>
      <c r="UZ130" s="175"/>
      <c r="VA130" s="175"/>
      <c r="VB130" s="175"/>
      <c r="VC130" s="19"/>
      <c r="VD130" s="19"/>
      <c r="VE130" s="175"/>
      <c r="VF130" s="175"/>
      <c r="VG130" s="19"/>
      <c r="VH130" s="175"/>
      <c r="VI130" s="175"/>
      <c r="VJ130" s="175"/>
      <c r="VK130" s="19"/>
      <c r="VL130" s="19"/>
      <c r="VM130" s="175"/>
      <c r="VN130" s="175"/>
      <c r="VO130" s="19"/>
      <c r="VP130" s="175"/>
      <c r="VQ130" s="175"/>
      <c r="VR130" s="175"/>
      <c r="VS130" s="19"/>
      <c r="VT130" s="19"/>
      <c r="VU130" s="175"/>
      <c r="VV130" s="175"/>
      <c r="VW130" s="19"/>
      <c r="VX130" s="175"/>
      <c r="VY130" s="175"/>
      <c r="VZ130" s="175"/>
      <c r="WA130" s="19"/>
      <c r="WB130" s="19"/>
      <c r="WC130" s="175"/>
      <c r="WD130" s="175"/>
      <c r="WE130" s="19"/>
      <c r="WF130" s="175"/>
      <c r="WG130" s="175"/>
      <c r="WH130" s="175"/>
      <c r="WI130" s="19"/>
      <c r="WJ130" s="19"/>
      <c r="WK130" s="175"/>
      <c r="WL130" s="175"/>
      <c r="WM130" s="19"/>
      <c r="WN130" s="175"/>
      <c r="WO130" s="175"/>
      <c r="WP130" s="175"/>
      <c r="WQ130" s="19"/>
      <c r="WR130" s="19"/>
      <c r="WS130" s="175"/>
      <c r="WT130" s="175"/>
      <c r="WU130" s="19"/>
      <c r="WV130" s="175"/>
      <c r="WW130" s="175"/>
      <c r="WX130" s="175"/>
      <c r="WY130" s="19"/>
      <c r="WZ130" s="19"/>
      <c r="XA130" s="175"/>
      <c r="XB130" s="175"/>
      <c r="XC130" s="19"/>
      <c r="XD130" s="175"/>
      <c r="XE130" s="175"/>
      <c r="XF130" s="175"/>
      <c r="XG130" s="19"/>
      <c r="XH130" s="19"/>
      <c r="XI130" s="175"/>
      <c r="XJ130" s="175"/>
      <c r="XK130" s="19"/>
      <c r="XL130" s="175"/>
      <c r="XM130" s="175"/>
      <c r="XN130" s="175"/>
      <c r="XO130" s="19"/>
      <c r="XP130" s="19"/>
      <c r="XQ130" s="175"/>
      <c r="XR130" s="175"/>
      <c r="XS130" s="19"/>
      <c r="XT130" s="175"/>
      <c r="XU130" s="175"/>
      <c r="XV130" s="175"/>
      <c r="XW130" s="19"/>
      <c r="XX130" s="19"/>
      <c r="XY130" s="175"/>
      <c r="XZ130" s="175"/>
      <c r="YA130" s="19"/>
      <c r="YB130" s="175"/>
      <c r="YC130" s="175"/>
      <c r="YD130" s="175"/>
      <c r="YE130" s="19"/>
      <c r="YF130" s="19"/>
      <c r="YG130" s="175"/>
      <c r="YH130" s="175"/>
      <c r="YI130" s="19"/>
      <c r="YJ130" s="175"/>
      <c r="YK130" s="175"/>
      <c r="YL130" s="175"/>
      <c r="YM130" s="19"/>
      <c r="YN130" s="19"/>
      <c r="YO130" s="175"/>
      <c r="YP130" s="175"/>
      <c r="YQ130" s="19"/>
      <c r="YR130" s="175"/>
      <c r="YS130" s="175"/>
      <c r="YT130" s="175"/>
      <c r="YU130" s="19"/>
      <c r="YV130" s="19"/>
      <c r="YW130" s="175"/>
      <c r="YX130" s="175"/>
      <c r="YY130" s="19"/>
      <c r="YZ130" s="175"/>
      <c r="ZA130" s="175"/>
      <c r="ZB130" s="175"/>
      <c r="ZC130" s="19"/>
      <c r="ZD130" s="19"/>
      <c r="ZE130" s="175"/>
      <c r="ZF130" s="175"/>
      <c r="ZG130" s="19"/>
      <c r="ZH130" s="175"/>
      <c r="ZI130" s="175"/>
      <c r="ZJ130" s="175"/>
      <c r="ZK130" s="19"/>
      <c r="ZL130" s="19"/>
      <c r="ZM130" s="175"/>
      <c r="ZN130" s="175"/>
      <c r="ZO130" s="19"/>
      <c r="ZP130" s="175"/>
      <c r="ZQ130" s="175"/>
      <c r="ZR130" s="175"/>
      <c r="ZS130" s="19"/>
      <c r="ZT130" s="19"/>
      <c r="ZU130" s="175"/>
      <c r="ZV130" s="175"/>
      <c r="ZW130" s="19"/>
      <c r="ZX130" s="175"/>
      <c r="ZY130" s="175"/>
      <c r="ZZ130" s="175"/>
      <c r="AAA130" s="19"/>
      <c r="AAB130" s="19"/>
      <c r="AAC130" s="175"/>
      <c r="AAD130" s="175"/>
      <c r="AAE130" s="19"/>
      <c r="AAF130" s="175"/>
      <c r="AAG130" s="175"/>
      <c r="AAH130" s="175"/>
      <c r="AAI130" s="19"/>
      <c r="AAJ130" s="19"/>
      <c r="AAK130" s="175"/>
      <c r="AAL130" s="175"/>
      <c r="AAM130" s="19"/>
      <c r="AAN130" s="175"/>
      <c r="AAO130" s="175"/>
      <c r="AAP130" s="175"/>
      <c r="AAQ130" s="19"/>
      <c r="AAR130" s="19"/>
      <c r="AAS130" s="175"/>
      <c r="AAT130" s="175"/>
      <c r="AAU130" s="19"/>
      <c r="AAV130" s="175"/>
      <c r="AAW130" s="175"/>
      <c r="AAX130" s="175"/>
      <c r="AAY130" s="19"/>
      <c r="AAZ130" s="19"/>
      <c r="ABA130" s="175"/>
      <c r="ABB130" s="175"/>
      <c r="ABC130" s="19"/>
      <c r="ABD130" s="175"/>
      <c r="ABE130" s="175"/>
      <c r="ABF130" s="175"/>
      <c r="ABG130" s="19"/>
      <c r="ABH130" s="19"/>
      <c r="ABI130" s="175"/>
      <c r="ABJ130" s="175"/>
      <c r="ABK130" s="19"/>
      <c r="ABL130" s="175"/>
      <c r="ABM130" s="175"/>
      <c r="ABN130" s="175"/>
      <c r="ABO130" s="19"/>
      <c r="ABP130" s="19"/>
      <c r="ABQ130" s="175"/>
      <c r="ABR130" s="175"/>
      <c r="ABS130" s="19"/>
      <c r="ABT130" s="175"/>
      <c r="ABU130" s="175"/>
      <c r="ABV130" s="175"/>
      <c r="ABW130" s="19"/>
      <c r="ABX130" s="19"/>
      <c r="ABY130" s="175"/>
      <c r="ABZ130" s="175"/>
      <c r="ACA130" s="19"/>
      <c r="ACB130" s="175"/>
      <c r="ACC130" s="175"/>
      <c r="ACD130" s="175"/>
      <c r="ACE130" s="19"/>
      <c r="ACF130" s="19"/>
      <c r="ACG130" s="175"/>
      <c r="ACH130" s="175"/>
      <c r="ACI130" s="19"/>
      <c r="ACJ130" s="175"/>
      <c r="ACK130" s="175"/>
      <c r="ACL130" s="175"/>
      <c r="ACM130" s="19"/>
      <c r="ACN130" s="19"/>
      <c r="ACO130" s="175"/>
      <c r="ACP130" s="175"/>
      <c r="ACQ130" s="19"/>
      <c r="ACR130" s="175"/>
      <c r="ACS130" s="175"/>
      <c r="ACT130" s="175"/>
      <c r="ACU130" s="19"/>
      <c r="ACV130" s="19"/>
      <c r="ACW130" s="175"/>
      <c r="ACX130" s="175"/>
      <c r="ACY130" s="19"/>
      <c r="ACZ130" s="175"/>
      <c r="ADA130" s="175"/>
      <c r="ADB130" s="175"/>
      <c r="ADC130" s="19"/>
      <c r="ADD130" s="19"/>
      <c r="ADE130" s="175"/>
      <c r="ADF130" s="175"/>
      <c r="ADG130" s="19"/>
      <c r="ADH130" s="175"/>
      <c r="ADI130" s="175"/>
      <c r="ADJ130" s="175"/>
      <c r="ADK130" s="19"/>
      <c r="ADL130" s="19"/>
      <c r="ADM130" s="175"/>
      <c r="ADN130" s="175"/>
      <c r="ADO130" s="19"/>
      <c r="ADP130" s="175"/>
      <c r="ADQ130" s="175"/>
      <c r="ADR130" s="175"/>
      <c r="ADS130" s="19"/>
      <c r="ADT130" s="19"/>
      <c r="ADU130" s="175"/>
      <c r="ADV130" s="175"/>
      <c r="ADW130" s="19"/>
      <c r="ADX130" s="175"/>
      <c r="ADY130" s="175"/>
      <c r="ADZ130" s="175"/>
      <c r="AEA130" s="19"/>
      <c r="AEB130" s="19"/>
      <c r="AEC130" s="175"/>
      <c r="AED130" s="175"/>
      <c r="AEE130" s="19"/>
      <c r="AEF130" s="175"/>
      <c r="AEG130" s="175"/>
      <c r="AEH130" s="175"/>
      <c r="AEI130" s="19"/>
      <c r="AEJ130" s="19"/>
      <c r="AEK130" s="175"/>
      <c r="AEL130" s="175"/>
      <c r="AEM130" s="19"/>
      <c r="AEN130" s="175"/>
      <c r="AEO130" s="175"/>
      <c r="AEP130" s="175"/>
      <c r="AEQ130" s="19"/>
      <c r="AER130" s="19"/>
      <c r="AES130" s="175"/>
      <c r="AET130" s="175"/>
      <c r="AEU130" s="19"/>
      <c r="AEV130" s="175"/>
      <c r="AEW130" s="175"/>
      <c r="AEX130" s="175"/>
      <c r="AEY130" s="19"/>
      <c r="AEZ130" s="19"/>
      <c r="AFA130" s="175"/>
      <c r="AFB130" s="175"/>
      <c r="AFC130" s="19"/>
      <c r="AFD130" s="175"/>
      <c r="AFE130" s="175"/>
      <c r="AFF130" s="175"/>
      <c r="AFG130" s="19"/>
      <c r="AFH130" s="19"/>
      <c r="AFI130" s="175"/>
      <c r="AFJ130" s="175"/>
      <c r="AFK130" s="19"/>
      <c r="AFL130" s="175"/>
      <c r="AFM130" s="175"/>
      <c r="AFN130" s="175"/>
      <c r="AFO130" s="19"/>
      <c r="AFP130" s="19"/>
      <c r="AFQ130" s="175"/>
      <c r="AFR130" s="175"/>
      <c r="AFS130" s="19"/>
      <c r="AFT130" s="175"/>
      <c r="AFU130" s="175"/>
      <c r="AFV130" s="175"/>
      <c r="AFW130" s="19"/>
      <c r="AFX130" s="19"/>
      <c r="AFY130" s="175"/>
      <c r="AFZ130" s="175"/>
      <c r="AGA130" s="19"/>
      <c r="AGB130" s="175"/>
      <c r="AGC130" s="175"/>
      <c r="AGD130" s="175"/>
      <c r="AGE130" s="19"/>
      <c r="AGF130" s="19"/>
      <c r="AGG130" s="175"/>
      <c r="AGH130" s="175"/>
      <c r="AGI130" s="19"/>
      <c r="AGJ130" s="175"/>
      <c r="AGK130" s="175"/>
      <c r="AGL130" s="175"/>
      <c r="AGM130" s="19"/>
      <c r="AGN130" s="19"/>
      <c r="AGO130" s="175"/>
      <c r="AGP130" s="175"/>
      <c r="AGQ130" s="19"/>
      <c r="AGR130" s="175"/>
      <c r="AGS130" s="175"/>
      <c r="AGT130" s="175"/>
      <c r="AGU130" s="19"/>
      <c r="AGV130" s="19"/>
      <c r="AGW130" s="175"/>
      <c r="AGX130" s="175"/>
      <c r="AGY130" s="19"/>
      <c r="AGZ130" s="175"/>
      <c r="AHA130" s="175"/>
      <c r="AHB130" s="175"/>
      <c r="AHC130" s="19"/>
      <c r="AHD130" s="19"/>
      <c r="AHE130" s="175"/>
      <c r="AHF130" s="175"/>
      <c r="AHG130" s="19"/>
      <c r="AHH130" s="175"/>
      <c r="AHI130" s="175"/>
      <c r="AHJ130" s="175"/>
      <c r="AHK130" s="19"/>
      <c r="AHL130" s="19"/>
      <c r="AHM130" s="175"/>
      <c r="AHN130" s="175"/>
      <c r="AHO130" s="19"/>
      <c r="AHP130" s="175"/>
      <c r="AHQ130" s="175"/>
      <c r="AHR130" s="175"/>
      <c r="AHS130" s="19"/>
      <c r="AHT130" s="19"/>
      <c r="AHU130" s="175"/>
      <c r="AHV130" s="175"/>
      <c r="AHW130" s="19"/>
      <c r="AHX130" s="175"/>
      <c r="AHY130" s="175"/>
      <c r="AHZ130" s="175"/>
      <c r="AIA130" s="19"/>
      <c r="AIB130" s="19"/>
      <c r="AIC130" s="175"/>
      <c r="AID130" s="175"/>
      <c r="AIE130" s="19"/>
      <c r="AIF130" s="175"/>
      <c r="AIG130" s="175"/>
      <c r="AIH130" s="175"/>
      <c r="AII130" s="19"/>
      <c r="AIJ130" s="19"/>
      <c r="AIK130" s="175"/>
      <c r="AIL130" s="175"/>
      <c r="AIM130" s="19"/>
      <c r="AIN130" s="175"/>
      <c r="AIO130" s="175"/>
      <c r="AIP130" s="175"/>
      <c r="AIQ130" s="19"/>
      <c r="AIR130" s="19"/>
      <c r="AIS130" s="175"/>
      <c r="AIT130" s="175"/>
      <c r="AIU130" s="19"/>
      <c r="AIV130" s="175"/>
      <c r="AIW130" s="175"/>
      <c r="AIX130" s="175"/>
      <c r="AIY130" s="19"/>
      <c r="AIZ130" s="19"/>
      <c r="AJA130" s="175"/>
      <c r="AJB130" s="175"/>
      <c r="AJC130" s="19"/>
      <c r="AJD130" s="175"/>
      <c r="AJE130" s="175"/>
      <c r="AJF130" s="175"/>
      <c r="AJG130" s="19"/>
      <c r="AJH130" s="19"/>
      <c r="AJI130" s="175"/>
      <c r="AJJ130" s="175"/>
      <c r="AJK130" s="19"/>
      <c r="AJL130" s="175"/>
      <c r="AJM130" s="175"/>
      <c r="AJN130" s="175"/>
      <c r="AJO130" s="19"/>
      <c r="AJP130" s="19"/>
      <c r="AJQ130" s="175"/>
      <c r="AJR130" s="175"/>
      <c r="AJS130" s="19"/>
      <c r="AJT130" s="175"/>
      <c r="AJU130" s="175"/>
      <c r="AJV130" s="175"/>
      <c r="AJW130" s="19"/>
      <c r="AJX130" s="19"/>
      <c r="AJY130" s="175"/>
      <c r="AJZ130" s="175"/>
      <c r="AKA130" s="19"/>
      <c r="AKB130" s="175"/>
      <c r="AKC130" s="175"/>
      <c r="AKD130" s="175"/>
      <c r="AKE130" s="19"/>
      <c r="AKF130" s="19"/>
      <c r="AKG130" s="175"/>
      <c r="AKH130" s="175"/>
      <c r="AKI130" s="19"/>
      <c r="AKJ130" s="175"/>
      <c r="AKK130" s="175"/>
      <c r="AKL130" s="175"/>
      <c r="AKM130" s="19"/>
      <c r="AKN130" s="19"/>
      <c r="AKO130" s="175"/>
      <c r="AKP130" s="175"/>
      <c r="AKQ130" s="19"/>
      <c r="AKR130" s="175"/>
      <c r="AKS130" s="175"/>
      <c r="AKT130" s="175"/>
      <c r="AKU130" s="19"/>
      <c r="AKV130" s="19"/>
      <c r="AKW130" s="175"/>
      <c r="AKX130" s="175"/>
      <c r="AKY130" s="19"/>
      <c r="AKZ130" s="175"/>
      <c r="ALA130" s="175"/>
      <c r="ALB130" s="175"/>
      <c r="ALC130" s="19"/>
      <c r="ALD130" s="19"/>
      <c r="ALE130" s="175"/>
      <c r="ALF130" s="175"/>
      <c r="ALG130" s="19"/>
      <c r="ALH130" s="175"/>
      <c r="ALI130" s="175"/>
      <c r="ALJ130" s="175"/>
      <c r="ALK130" s="19"/>
      <c r="ALL130" s="19"/>
      <c r="ALM130" s="175"/>
      <c r="ALN130" s="175"/>
      <c r="ALO130" s="19"/>
      <c r="ALP130" s="175"/>
      <c r="ALQ130" s="175"/>
      <c r="ALR130" s="175"/>
      <c r="ALS130" s="19"/>
      <c r="ALT130" s="19"/>
      <c r="ALU130" s="175"/>
      <c r="ALV130" s="175"/>
      <c r="ALW130" s="19"/>
      <c r="ALX130" s="175"/>
      <c r="ALY130" s="175"/>
      <c r="ALZ130" s="175"/>
      <c r="AMA130" s="19"/>
      <c r="AMB130" s="19"/>
      <c r="AMC130" s="175"/>
      <c r="AMD130" s="175"/>
      <c r="AME130" s="19"/>
      <c r="AMF130" s="175"/>
      <c r="AMG130" s="175"/>
      <c r="AMH130" s="175"/>
      <c r="AMI130" s="19"/>
      <c r="AMJ130" s="19"/>
      <c r="AMK130" s="175"/>
      <c r="AML130" s="175"/>
      <c r="AMM130" s="19"/>
      <c r="AMN130" s="175"/>
      <c r="AMO130" s="175"/>
      <c r="AMP130" s="175"/>
      <c r="AMQ130" s="19"/>
      <c r="AMR130" s="19"/>
      <c r="AMS130" s="175"/>
      <c r="AMT130" s="175"/>
      <c r="AMU130" s="19"/>
      <c r="AMV130" s="175"/>
      <c r="AMW130" s="175"/>
      <c r="AMX130" s="175"/>
      <c r="AMY130" s="19"/>
      <c r="AMZ130" s="19"/>
      <c r="ANA130" s="175"/>
      <c r="ANB130" s="175"/>
      <c r="ANC130" s="19"/>
      <c r="AND130" s="175"/>
      <c r="ANE130" s="175"/>
      <c r="ANF130" s="175"/>
      <c r="ANG130" s="19"/>
      <c r="ANH130" s="19"/>
      <c r="ANI130" s="175"/>
      <c r="ANJ130" s="175"/>
      <c r="ANK130" s="19"/>
      <c r="ANL130" s="175"/>
      <c r="ANM130" s="175"/>
      <c r="ANN130" s="175"/>
      <c r="ANO130" s="19"/>
      <c r="ANP130" s="19"/>
      <c r="ANQ130" s="175"/>
      <c r="ANR130" s="175"/>
      <c r="ANS130" s="19"/>
      <c r="ANT130" s="175"/>
      <c r="ANU130" s="175"/>
      <c r="ANV130" s="175"/>
      <c r="ANW130" s="19"/>
      <c r="ANX130" s="19"/>
      <c r="ANY130" s="175"/>
      <c r="ANZ130" s="175"/>
      <c r="AOA130" s="19"/>
      <c r="AOB130" s="175"/>
      <c r="AOC130" s="175"/>
      <c r="AOD130" s="175"/>
      <c r="AOE130" s="19"/>
      <c r="AOF130" s="19"/>
      <c r="AOG130" s="175"/>
      <c r="AOH130" s="175"/>
      <c r="AOI130" s="19"/>
      <c r="AOJ130" s="175"/>
      <c r="AOK130" s="175"/>
      <c r="AOL130" s="175"/>
      <c r="AOM130" s="19"/>
      <c r="AON130" s="19"/>
      <c r="AOO130" s="175"/>
      <c r="AOP130" s="175"/>
      <c r="AOQ130" s="19"/>
      <c r="AOR130" s="175"/>
      <c r="AOS130" s="175"/>
      <c r="AOT130" s="175"/>
      <c r="AOU130" s="19"/>
      <c r="AOV130" s="19"/>
      <c r="AOW130" s="175"/>
      <c r="AOX130" s="175"/>
      <c r="AOY130" s="19"/>
      <c r="AOZ130" s="175"/>
      <c r="APA130" s="175"/>
      <c r="APB130" s="175"/>
      <c r="APC130" s="19"/>
      <c r="APD130" s="19"/>
      <c r="APE130" s="175"/>
      <c r="APF130" s="175"/>
      <c r="APG130" s="19"/>
      <c r="APH130" s="175"/>
      <c r="API130" s="175"/>
      <c r="APJ130" s="175"/>
      <c r="APK130" s="19"/>
      <c r="APL130" s="19"/>
      <c r="APM130" s="175"/>
      <c r="APN130" s="175"/>
      <c r="APO130" s="19"/>
      <c r="APP130" s="175"/>
      <c r="APQ130" s="175"/>
      <c r="APR130" s="175"/>
      <c r="APS130" s="19"/>
      <c r="APT130" s="19"/>
      <c r="APU130" s="175"/>
      <c r="APV130" s="175"/>
      <c r="APW130" s="19"/>
      <c r="APX130" s="175"/>
      <c r="APY130" s="175"/>
      <c r="APZ130" s="175"/>
      <c r="AQA130" s="19"/>
      <c r="AQB130" s="19"/>
      <c r="AQC130" s="175"/>
      <c r="AQD130" s="175"/>
      <c r="AQE130" s="19"/>
      <c r="AQF130" s="175"/>
      <c r="AQG130" s="175"/>
      <c r="AQH130" s="175"/>
      <c r="AQI130" s="19"/>
      <c r="AQJ130" s="19"/>
      <c r="AQK130" s="175"/>
      <c r="AQL130" s="175"/>
      <c r="AQM130" s="19"/>
      <c r="AQN130" s="175"/>
      <c r="AQO130" s="175"/>
      <c r="AQP130" s="175"/>
      <c r="AQQ130" s="19"/>
      <c r="AQR130" s="19"/>
      <c r="AQS130" s="175"/>
      <c r="AQT130" s="175"/>
      <c r="AQU130" s="19"/>
      <c r="AQV130" s="175"/>
      <c r="AQW130" s="175"/>
      <c r="AQX130" s="175"/>
      <c r="AQY130" s="19"/>
      <c r="AQZ130" s="19"/>
      <c r="ARA130" s="175"/>
      <c r="ARB130" s="175"/>
      <c r="ARC130" s="19"/>
      <c r="ARD130" s="175"/>
      <c r="ARE130" s="175"/>
      <c r="ARF130" s="175"/>
      <c r="ARG130" s="19"/>
      <c r="ARH130" s="19"/>
      <c r="ARI130" s="175"/>
      <c r="ARJ130" s="175"/>
      <c r="ARK130" s="19"/>
      <c r="ARL130" s="175"/>
      <c r="ARM130" s="175"/>
      <c r="ARN130" s="175"/>
      <c r="ARO130" s="19"/>
      <c r="ARP130" s="19"/>
      <c r="ARQ130" s="175"/>
      <c r="ARR130" s="175"/>
      <c r="ARS130" s="19"/>
      <c r="ART130" s="175"/>
      <c r="ARU130" s="175"/>
      <c r="ARV130" s="175"/>
      <c r="ARW130" s="19"/>
      <c r="ARX130" s="19"/>
      <c r="ARY130" s="175"/>
      <c r="ARZ130" s="175"/>
      <c r="ASA130" s="19"/>
      <c r="ASB130" s="175"/>
      <c r="ASC130" s="175"/>
      <c r="ASD130" s="175"/>
      <c r="ASE130" s="19"/>
      <c r="ASF130" s="19"/>
      <c r="ASG130" s="175"/>
      <c r="ASH130" s="175"/>
      <c r="ASI130" s="19"/>
      <c r="ASJ130" s="175"/>
      <c r="ASK130" s="175"/>
      <c r="ASL130" s="175"/>
      <c r="ASM130" s="19"/>
      <c r="ASN130" s="19"/>
      <c r="ASO130" s="175"/>
      <c r="ASP130" s="175"/>
      <c r="ASQ130" s="19"/>
      <c r="ASR130" s="175"/>
      <c r="ASS130" s="175"/>
      <c r="AST130" s="175"/>
      <c r="ASU130" s="19"/>
      <c r="ASV130" s="19"/>
      <c r="ASW130" s="175"/>
      <c r="ASX130" s="175"/>
      <c r="ASY130" s="19"/>
      <c r="ASZ130" s="175"/>
      <c r="ATA130" s="175"/>
      <c r="ATB130" s="175"/>
      <c r="ATC130" s="19"/>
      <c r="ATD130" s="19"/>
      <c r="ATE130" s="175"/>
      <c r="ATF130" s="175"/>
      <c r="ATG130" s="19"/>
      <c r="ATH130" s="175"/>
      <c r="ATI130" s="175"/>
      <c r="ATJ130" s="175"/>
      <c r="ATK130" s="19"/>
      <c r="ATL130" s="19"/>
      <c r="ATM130" s="175"/>
      <c r="ATN130" s="175"/>
      <c r="ATO130" s="19"/>
      <c r="ATP130" s="175"/>
      <c r="ATQ130" s="175"/>
      <c r="ATR130" s="175"/>
      <c r="ATS130" s="19"/>
      <c r="ATT130" s="19"/>
      <c r="ATU130" s="175"/>
      <c r="ATV130" s="175"/>
      <c r="ATW130" s="19"/>
      <c r="ATX130" s="175"/>
      <c r="ATY130" s="175"/>
      <c r="ATZ130" s="175"/>
      <c r="AUA130" s="19"/>
      <c r="AUB130" s="19"/>
      <c r="AUC130" s="175"/>
      <c r="AUD130" s="175"/>
      <c r="AUE130" s="19"/>
      <c r="AUF130" s="175"/>
      <c r="AUG130" s="175"/>
      <c r="AUH130" s="175"/>
      <c r="AUI130" s="19"/>
      <c r="AUJ130" s="19"/>
      <c r="AUK130" s="175"/>
      <c r="AUL130" s="175"/>
      <c r="AUM130" s="19"/>
      <c r="AUN130" s="175"/>
      <c r="AUO130" s="175"/>
      <c r="AUP130" s="175"/>
      <c r="AUQ130" s="19"/>
      <c r="AUR130" s="19"/>
      <c r="AUS130" s="175"/>
      <c r="AUT130" s="175"/>
      <c r="AUU130" s="19"/>
      <c r="AUV130" s="175"/>
      <c r="AUW130" s="175"/>
      <c r="AUX130" s="175"/>
      <c r="AUY130" s="19"/>
      <c r="AUZ130" s="19"/>
      <c r="AVA130" s="175"/>
      <c r="AVB130" s="175"/>
      <c r="AVC130" s="19"/>
      <c r="AVD130" s="175"/>
      <c r="AVE130" s="175"/>
      <c r="AVF130" s="175"/>
      <c r="AVG130" s="19"/>
      <c r="AVH130" s="19"/>
      <c r="AVI130" s="175"/>
      <c r="AVJ130" s="175"/>
      <c r="AVK130" s="19"/>
      <c r="AVL130" s="175"/>
      <c r="AVM130" s="175"/>
      <c r="AVN130" s="175"/>
      <c r="AVO130" s="19"/>
      <c r="AVP130" s="19"/>
      <c r="AVQ130" s="175"/>
      <c r="AVR130" s="175"/>
      <c r="AVS130" s="19"/>
      <c r="AVT130" s="175"/>
      <c r="AVU130" s="175"/>
      <c r="AVV130" s="175"/>
      <c r="AVW130" s="19"/>
      <c r="AVX130" s="19"/>
      <c r="AVY130" s="175"/>
      <c r="AVZ130" s="175"/>
      <c r="AWA130" s="19"/>
      <c r="AWB130" s="175"/>
      <c r="AWC130" s="175"/>
      <c r="AWD130" s="175"/>
      <c r="AWE130" s="19"/>
      <c r="AWF130" s="19"/>
      <c r="AWG130" s="175"/>
      <c r="AWH130" s="175"/>
      <c r="AWI130" s="19"/>
      <c r="AWJ130" s="175"/>
      <c r="AWK130" s="175"/>
      <c r="AWL130" s="175"/>
      <c r="AWM130" s="19"/>
      <c r="AWN130" s="19"/>
      <c r="AWO130" s="175"/>
      <c r="AWP130" s="175"/>
      <c r="AWQ130" s="19"/>
      <c r="AWR130" s="175"/>
      <c r="AWS130" s="175"/>
      <c r="AWT130" s="175"/>
      <c r="AWU130" s="19"/>
      <c r="AWV130" s="19"/>
      <c r="AWW130" s="175"/>
      <c r="AWX130" s="175"/>
      <c r="AWY130" s="19"/>
      <c r="AWZ130" s="175"/>
      <c r="AXA130" s="175"/>
      <c r="AXB130" s="175"/>
      <c r="AXC130" s="19"/>
      <c r="AXD130" s="19"/>
      <c r="AXE130" s="175"/>
      <c r="AXF130" s="175"/>
      <c r="AXG130" s="19"/>
      <c r="AXH130" s="175"/>
      <c r="AXI130" s="175"/>
      <c r="AXJ130" s="175"/>
      <c r="AXK130" s="19"/>
      <c r="AXL130" s="19"/>
      <c r="AXM130" s="175"/>
      <c r="AXN130" s="175"/>
      <c r="AXO130" s="19"/>
      <c r="AXP130" s="175"/>
      <c r="AXQ130" s="175"/>
      <c r="AXR130" s="175"/>
      <c r="AXS130" s="19"/>
      <c r="AXT130" s="19"/>
      <c r="AXU130" s="175"/>
      <c r="AXV130" s="175"/>
      <c r="AXW130" s="19"/>
      <c r="AXX130" s="175"/>
      <c r="AXY130" s="175"/>
      <c r="AXZ130" s="175"/>
      <c r="AYA130" s="19"/>
      <c r="AYB130" s="19"/>
      <c r="AYC130" s="175"/>
      <c r="AYD130" s="175"/>
      <c r="AYE130" s="19"/>
      <c r="AYF130" s="175"/>
      <c r="AYG130" s="175"/>
      <c r="AYH130" s="175"/>
      <c r="AYI130" s="19"/>
      <c r="AYJ130" s="19"/>
      <c r="AYK130" s="175"/>
      <c r="AYL130" s="175"/>
      <c r="AYM130" s="19"/>
      <c r="AYN130" s="175"/>
      <c r="AYO130" s="175"/>
      <c r="AYP130" s="175"/>
      <c r="AYQ130" s="19"/>
      <c r="AYR130" s="19"/>
      <c r="AYS130" s="175"/>
      <c r="AYT130" s="175"/>
      <c r="AYU130" s="19"/>
      <c r="AYV130" s="175"/>
      <c r="AYW130" s="175"/>
      <c r="AYX130" s="175"/>
      <c r="AYY130" s="19"/>
      <c r="AYZ130" s="19"/>
      <c r="AZA130" s="175"/>
      <c r="AZB130" s="175"/>
      <c r="AZC130" s="19"/>
      <c r="AZD130" s="175"/>
      <c r="AZE130" s="175"/>
      <c r="AZF130" s="175"/>
      <c r="AZG130" s="19"/>
      <c r="AZH130" s="19"/>
      <c r="AZI130" s="175"/>
      <c r="AZJ130" s="175"/>
      <c r="AZK130" s="19"/>
      <c r="AZL130" s="175"/>
      <c r="AZM130" s="175"/>
      <c r="AZN130" s="175"/>
      <c r="AZO130" s="19"/>
      <c r="AZP130" s="19"/>
      <c r="AZQ130" s="175"/>
      <c r="AZR130" s="175"/>
      <c r="AZS130" s="19"/>
      <c r="AZT130" s="175"/>
      <c r="AZU130" s="175"/>
      <c r="AZV130" s="175"/>
      <c r="AZW130" s="19"/>
      <c r="AZX130" s="19"/>
      <c r="AZY130" s="175"/>
      <c r="AZZ130" s="175"/>
      <c r="BAA130" s="19"/>
      <c r="BAB130" s="175"/>
      <c r="BAC130" s="175"/>
      <c r="BAD130" s="175"/>
      <c r="BAE130" s="19"/>
      <c r="BAF130" s="19"/>
      <c r="BAG130" s="175"/>
      <c r="BAH130" s="175"/>
      <c r="BAI130" s="19"/>
      <c r="BAJ130" s="175"/>
      <c r="BAK130" s="175"/>
      <c r="BAL130" s="175"/>
      <c r="BAM130" s="19"/>
      <c r="BAN130" s="19"/>
      <c r="BAO130" s="175"/>
      <c r="BAP130" s="175"/>
      <c r="BAQ130" s="19"/>
      <c r="BAR130" s="175"/>
      <c r="BAS130" s="175"/>
      <c r="BAT130" s="175"/>
      <c r="BAU130" s="19"/>
      <c r="BAV130" s="19"/>
      <c r="BAW130" s="175"/>
      <c r="BAX130" s="175"/>
      <c r="BAY130" s="19"/>
      <c r="BAZ130" s="175"/>
      <c r="BBA130" s="175"/>
      <c r="BBB130" s="175"/>
      <c r="BBC130" s="19"/>
      <c r="BBD130" s="19"/>
      <c r="BBE130" s="175"/>
      <c r="BBF130" s="175"/>
      <c r="BBG130" s="19"/>
      <c r="BBH130" s="175"/>
      <c r="BBI130" s="175"/>
      <c r="BBJ130" s="175"/>
      <c r="BBK130" s="19"/>
      <c r="BBL130" s="19"/>
      <c r="BBM130" s="175"/>
      <c r="BBN130" s="175"/>
      <c r="BBO130" s="19"/>
      <c r="BBP130" s="175"/>
      <c r="BBQ130" s="175"/>
      <c r="BBR130" s="175"/>
      <c r="BBS130" s="19"/>
      <c r="BBT130" s="19"/>
      <c r="BBU130" s="175"/>
      <c r="BBV130" s="175"/>
      <c r="BBW130" s="19"/>
      <c r="BBX130" s="175"/>
      <c r="BBY130" s="175"/>
      <c r="BBZ130" s="175"/>
      <c r="BCA130" s="19"/>
      <c r="BCB130" s="19"/>
      <c r="BCC130" s="175"/>
      <c r="BCD130" s="175"/>
      <c r="BCE130" s="19"/>
      <c r="BCF130" s="175"/>
      <c r="BCG130" s="175"/>
      <c r="BCH130" s="175"/>
      <c r="BCI130" s="19"/>
      <c r="BCJ130" s="19"/>
      <c r="BCK130" s="175"/>
      <c r="BCL130" s="175"/>
      <c r="BCM130" s="19"/>
      <c r="BCN130" s="175"/>
      <c r="BCO130" s="175"/>
      <c r="BCP130" s="175"/>
      <c r="BCQ130" s="19"/>
      <c r="BCR130" s="19"/>
      <c r="BCS130" s="175"/>
      <c r="BCT130" s="175"/>
      <c r="BCU130" s="19"/>
      <c r="BCV130" s="175"/>
      <c r="BCW130" s="175"/>
      <c r="BCX130" s="175"/>
      <c r="BCY130" s="19"/>
      <c r="BCZ130" s="19"/>
      <c r="BDA130" s="175"/>
      <c r="BDB130" s="175"/>
      <c r="BDC130" s="19"/>
      <c r="BDD130" s="175"/>
      <c r="BDE130" s="175"/>
      <c r="BDF130" s="175"/>
      <c r="BDG130" s="19"/>
      <c r="BDH130" s="19"/>
      <c r="BDI130" s="175"/>
      <c r="BDJ130" s="175"/>
      <c r="BDK130" s="19"/>
      <c r="BDL130" s="175"/>
      <c r="BDM130" s="175"/>
      <c r="BDN130" s="175"/>
      <c r="BDO130" s="19"/>
      <c r="BDP130" s="19"/>
      <c r="BDQ130" s="175"/>
      <c r="BDR130" s="175"/>
      <c r="BDS130" s="19"/>
      <c r="BDT130" s="175"/>
      <c r="BDU130" s="175"/>
      <c r="BDV130" s="175"/>
      <c r="BDW130" s="19"/>
      <c r="BDX130" s="19"/>
      <c r="BDY130" s="175"/>
      <c r="BDZ130" s="175"/>
      <c r="BEA130" s="19"/>
      <c r="BEB130" s="175"/>
      <c r="BEC130" s="175"/>
      <c r="BED130" s="175"/>
      <c r="BEE130" s="19"/>
      <c r="BEF130" s="19"/>
      <c r="BEG130" s="175"/>
      <c r="BEH130" s="175"/>
      <c r="BEI130" s="19"/>
      <c r="BEJ130" s="175"/>
      <c r="BEK130" s="175"/>
      <c r="BEL130" s="175"/>
      <c r="BEM130" s="19"/>
      <c r="BEN130" s="19"/>
      <c r="BEO130" s="175"/>
      <c r="BEP130" s="175"/>
      <c r="BEQ130" s="19"/>
      <c r="BER130" s="175"/>
      <c r="BES130" s="175"/>
      <c r="BET130" s="175"/>
      <c r="BEU130" s="19"/>
      <c r="BEV130" s="19"/>
      <c r="BEW130" s="175"/>
      <c r="BEX130" s="175"/>
      <c r="BEY130" s="19"/>
      <c r="BEZ130" s="175"/>
      <c r="BFA130" s="175"/>
      <c r="BFB130" s="175"/>
      <c r="BFC130" s="19"/>
      <c r="BFD130" s="19"/>
      <c r="BFE130" s="175"/>
      <c r="BFF130" s="175"/>
      <c r="BFG130" s="19"/>
      <c r="BFH130" s="175"/>
      <c r="BFI130" s="175"/>
      <c r="BFJ130" s="175"/>
      <c r="BFK130" s="19"/>
      <c r="BFL130" s="19"/>
      <c r="BFM130" s="175"/>
      <c r="BFN130" s="175"/>
      <c r="BFO130" s="19"/>
      <c r="BFP130" s="175"/>
      <c r="BFQ130" s="175"/>
      <c r="BFR130" s="175"/>
      <c r="BFS130" s="19"/>
      <c r="BFT130" s="19"/>
      <c r="BFU130" s="175"/>
      <c r="BFV130" s="175"/>
      <c r="BFW130" s="19"/>
      <c r="BFX130" s="175"/>
      <c r="BFY130" s="175"/>
      <c r="BFZ130" s="175"/>
      <c r="BGA130" s="19"/>
      <c r="BGB130" s="19"/>
      <c r="BGC130" s="175"/>
      <c r="BGD130" s="175"/>
      <c r="BGE130" s="19"/>
      <c r="BGF130" s="175"/>
      <c r="BGG130" s="175"/>
      <c r="BGH130" s="175"/>
      <c r="BGI130" s="19"/>
      <c r="BGJ130" s="19"/>
      <c r="BGK130" s="175"/>
      <c r="BGL130" s="175"/>
      <c r="BGM130" s="19"/>
      <c r="BGN130" s="175"/>
      <c r="BGO130" s="175"/>
      <c r="BGP130" s="175"/>
      <c r="BGQ130" s="19"/>
      <c r="BGR130" s="19"/>
      <c r="BGS130" s="175"/>
      <c r="BGT130" s="175"/>
      <c r="BGU130" s="19"/>
      <c r="BGV130" s="175"/>
      <c r="BGW130" s="175"/>
      <c r="BGX130" s="175"/>
      <c r="BGY130" s="19"/>
      <c r="BGZ130" s="19"/>
      <c r="BHA130" s="175"/>
      <c r="BHB130" s="175"/>
      <c r="BHC130" s="19"/>
      <c r="BHD130" s="175"/>
      <c r="BHE130" s="175"/>
      <c r="BHF130" s="175"/>
      <c r="BHG130" s="19"/>
      <c r="BHH130" s="19"/>
      <c r="BHI130" s="175"/>
      <c r="BHJ130" s="175"/>
      <c r="BHK130" s="19"/>
      <c r="BHL130" s="175"/>
      <c r="BHM130" s="175"/>
      <c r="BHN130" s="175"/>
      <c r="BHO130" s="19"/>
      <c r="BHP130" s="19"/>
      <c r="BHQ130" s="175"/>
      <c r="BHR130" s="175"/>
      <c r="BHS130" s="19"/>
      <c r="BHT130" s="175"/>
      <c r="BHU130" s="175"/>
      <c r="BHV130" s="175"/>
      <c r="BHW130" s="19"/>
      <c r="BHX130" s="19"/>
      <c r="BHY130" s="175"/>
      <c r="BHZ130" s="175"/>
      <c r="BIA130" s="19"/>
      <c r="BIB130" s="175"/>
      <c r="BIC130" s="175"/>
      <c r="BID130" s="175"/>
      <c r="BIE130" s="19"/>
      <c r="BIF130" s="19"/>
      <c r="BIG130" s="175"/>
      <c r="BIH130" s="175"/>
      <c r="BII130" s="19"/>
      <c r="BIJ130" s="175"/>
      <c r="BIK130" s="175"/>
      <c r="BIL130" s="175"/>
      <c r="BIM130" s="19"/>
      <c r="BIN130" s="19"/>
      <c r="BIO130" s="175"/>
      <c r="BIP130" s="175"/>
      <c r="BIQ130" s="19"/>
      <c r="BIR130" s="175"/>
      <c r="BIS130" s="175"/>
      <c r="BIT130" s="175"/>
      <c r="BIU130" s="19"/>
      <c r="BIV130" s="19"/>
      <c r="BIW130" s="175"/>
      <c r="BIX130" s="175"/>
      <c r="BIY130" s="19"/>
      <c r="BIZ130" s="175"/>
      <c r="BJA130" s="175"/>
      <c r="BJB130" s="175"/>
      <c r="BJC130" s="19"/>
      <c r="BJD130" s="19"/>
      <c r="BJE130" s="175"/>
      <c r="BJF130" s="175"/>
      <c r="BJG130" s="19"/>
      <c r="BJH130" s="175"/>
      <c r="BJI130" s="175"/>
      <c r="BJJ130" s="175"/>
      <c r="BJK130" s="19"/>
      <c r="BJL130" s="19"/>
      <c r="BJM130" s="175"/>
      <c r="BJN130" s="175"/>
      <c r="BJO130" s="19"/>
      <c r="BJP130" s="175"/>
      <c r="BJQ130" s="175"/>
      <c r="BJR130" s="175"/>
      <c r="BJS130" s="19"/>
      <c r="BJT130" s="19"/>
      <c r="BJU130" s="175"/>
      <c r="BJV130" s="175"/>
      <c r="BJW130" s="19"/>
      <c r="BJX130" s="175"/>
      <c r="BJY130" s="175"/>
      <c r="BJZ130" s="175"/>
      <c r="BKA130" s="19"/>
      <c r="BKB130" s="19"/>
      <c r="BKC130" s="175"/>
      <c r="BKD130" s="175"/>
      <c r="BKE130" s="19"/>
      <c r="BKF130" s="175"/>
      <c r="BKG130" s="175"/>
      <c r="BKH130" s="175"/>
      <c r="BKI130" s="19"/>
      <c r="BKJ130" s="19"/>
      <c r="BKK130" s="175"/>
      <c r="BKL130" s="175"/>
      <c r="BKM130" s="19"/>
      <c r="BKN130" s="175"/>
      <c r="BKO130" s="175"/>
      <c r="BKP130" s="175"/>
      <c r="BKQ130" s="19"/>
      <c r="BKR130" s="19"/>
      <c r="BKS130" s="175"/>
      <c r="BKT130" s="175"/>
      <c r="BKU130" s="19"/>
      <c r="BKV130" s="175"/>
      <c r="BKW130" s="175"/>
      <c r="BKX130" s="175"/>
      <c r="BKY130" s="19"/>
      <c r="BKZ130" s="19"/>
      <c r="BLA130" s="175"/>
      <c r="BLB130" s="175"/>
      <c r="BLC130" s="19"/>
      <c r="BLD130" s="175"/>
      <c r="BLE130" s="175"/>
      <c r="BLF130" s="175"/>
      <c r="BLG130" s="19"/>
      <c r="BLH130" s="19"/>
      <c r="BLI130" s="175"/>
      <c r="BLJ130" s="175"/>
      <c r="BLK130" s="19"/>
      <c r="BLL130" s="175"/>
      <c r="BLM130" s="175"/>
      <c r="BLN130" s="175"/>
      <c r="BLO130" s="19"/>
      <c r="BLP130" s="19"/>
      <c r="BLQ130" s="175"/>
      <c r="BLR130" s="175"/>
      <c r="BLS130" s="19"/>
      <c r="BLT130" s="175"/>
      <c r="BLU130" s="175"/>
      <c r="BLV130" s="175"/>
      <c r="BLW130" s="19"/>
      <c r="BLX130" s="19"/>
      <c r="BLY130" s="175"/>
      <c r="BLZ130" s="175"/>
      <c r="BMA130" s="19"/>
      <c r="BMB130" s="175"/>
      <c r="BMC130" s="175"/>
      <c r="BMD130" s="175"/>
      <c r="BME130" s="19"/>
      <c r="BMF130" s="19"/>
      <c r="BMG130" s="175"/>
      <c r="BMH130" s="175"/>
      <c r="BMI130" s="19"/>
      <c r="BMJ130" s="175"/>
      <c r="BMK130" s="175"/>
      <c r="BML130" s="175"/>
      <c r="BMM130" s="19"/>
      <c r="BMN130" s="19"/>
      <c r="BMO130" s="175"/>
      <c r="BMP130" s="175"/>
      <c r="BMQ130" s="19"/>
      <c r="BMR130" s="175"/>
      <c r="BMS130" s="175"/>
      <c r="BMT130" s="175"/>
      <c r="BMU130" s="19"/>
      <c r="BMV130" s="19"/>
      <c r="BMW130" s="175"/>
      <c r="BMX130" s="175"/>
      <c r="BMY130" s="19"/>
      <c r="BMZ130" s="175"/>
      <c r="BNA130" s="175"/>
      <c r="BNB130" s="175"/>
      <c r="BNC130" s="19"/>
      <c r="BND130" s="19"/>
      <c r="BNE130" s="175"/>
      <c r="BNF130" s="175"/>
      <c r="BNG130" s="19"/>
      <c r="BNH130" s="175"/>
      <c r="BNI130" s="175"/>
      <c r="BNJ130" s="175"/>
      <c r="BNK130" s="19"/>
      <c r="BNL130" s="19"/>
      <c r="BNM130" s="175"/>
      <c r="BNN130" s="175"/>
      <c r="BNO130" s="19"/>
      <c r="BNP130" s="175"/>
      <c r="BNQ130" s="175"/>
      <c r="BNR130" s="175"/>
      <c r="BNS130" s="19"/>
      <c r="BNT130" s="19"/>
      <c r="BNU130" s="175"/>
      <c r="BNV130" s="175"/>
      <c r="BNW130" s="19"/>
      <c r="BNX130" s="175"/>
      <c r="BNY130" s="175"/>
      <c r="BNZ130" s="175"/>
      <c r="BOA130" s="19"/>
      <c r="BOB130" s="19"/>
      <c r="BOC130" s="175"/>
      <c r="BOD130" s="175"/>
      <c r="BOE130" s="19"/>
      <c r="BOF130" s="175"/>
      <c r="BOG130" s="175"/>
      <c r="BOH130" s="175"/>
      <c r="BOI130" s="19"/>
      <c r="BOJ130" s="19"/>
      <c r="BOK130" s="175"/>
      <c r="BOL130" s="175"/>
      <c r="BOM130" s="19"/>
      <c r="BON130" s="175"/>
      <c r="BOO130" s="175"/>
      <c r="BOP130" s="175"/>
      <c r="BOQ130" s="19"/>
      <c r="BOR130" s="19"/>
      <c r="BOS130" s="175"/>
      <c r="BOT130" s="175"/>
      <c r="BOU130" s="19"/>
      <c r="BOV130" s="175"/>
      <c r="BOW130" s="175"/>
      <c r="BOX130" s="175"/>
      <c r="BOY130" s="19"/>
      <c r="BOZ130" s="19"/>
      <c r="BPA130" s="175"/>
      <c r="BPB130" s="175"/>
      <c r="BPC130" s="19"/>
      <c r="BPD130" s="175"/>
      <c r="BPE130" s="175"/>
      <c r="BPF130" s="175"/>
      <c r="BPG130" s="19"/>
      <c r="BPH130" s="19"/>
      <c r="BPI130" s="175"/>
      <c r="BPJ130" s="175"/>
      <c r="BPK130" s="19"/>
      <c r="BPL130" s="175"/>
      <c r="BPM130" s="175"/>
      <c r="BPN130" s="175"/>
      <c r="BPO130" s="19"/>
      <c r="BPP130" s="19"/>
      <c r="BPQ130" s="175"/>
      <c r="BPR130" s="175"/>
      <c r="BPS130" s="19"/>
      <c r="BPT130" s="175"/>
      <c r="BPU130" s="175"/>
      <c r="BPV130" s="175"/>
      <c r="BPW130" s="19"/>
      <c r="BPX130" s="19"/>
      <c r="BPY130" s="175"/>
      <c r="BPZ130" s="175"/>
      <c r="BQA130" s="19"/>
      <c r="BQB130" s="175"/>
      <c r="BQC130" s="175"/>
      <c r="BQD130" s="175"/>
      <c r="BQE130" s="19"/>
      <c r="BQF130" s="19"/>
      <c r="BQG130" s="175"/>
      <c r="BQH130" s="175"/>
      <c r="BQI130" s="19"/>
      <c r="BQJ130" s="175"/>
      <c r="BQK130" s="175"/>
      <c r="BQL130" s="175"/>
      <c r="BQM130" s="19"/>
      <c r="BQN130" s="19"/>
      <c r="BQO130" s="175"/>
      <c r="BQP130" s="175"/>
      <c r="BQQ130" s="19"/>
      <c r="BQR130" s="175"/>
      <c r="BQS130" s="175"/>
      <c r="BQT130" s="175"/>
      <c r="BQU130" s="19"/>
      <c r="BQV130" s="19"/>
      <c r="BQW130" s="175"/>
      <c r="BQX130" s="175"/>
      <c r="BQY130" s="19"/>
      <c r="BQZ130" s="175"/>
      <c r="BRA130" s="175"/>
      <c r="BRB130" s="175"/>
      <c r="BRC130" s="19"/>
      <c r="BRD130" s="19"/>
      <c r="BRE130" s="175"/>
      <c r="BRF130" s="175"/>
      <c r="BRG130" s="19"/>
      <c r="BRH130" s="175"/>
      <c r="BRI130" s="175"/>
      <c r="BRJ130" s="175"/>
      <c r="BRK130" s="19"/>
      <c r="BRL130" s="19"/>
      <c r="BRM130" s="175"/>
      <c r="BRN130" s="175"/>
      <c r="BRO130" s="19"/>
      <c r="BRP130" s="175"/>
      <c r="BRQ130" s="175"/>
      <c r="BRR130" s="175"/>
      <c r="BRS130" s="19"/>
      <c r="BRT130" s="19"/>
      <c r="BRU130" s="175"/>
      <c r="BRV130" s="175"/>
      <c r="BRW130" s="19"/>
      <c r="BRX130" s="175"/>
      <c r="BRY130" s="175"/>
      <c r="BRZ130" s="175"/>
      <c r="BSA130" s="19"/>
      <c r="BSB130" s="19"/>
      <c r="BSC130" s="175"/>
      <c r="BSD130" s="175"/>
      <c r="BSE130" s="19"/>
      <c r="BSF130" s="175"/>
      <c r="BSG130" s="175"/>
      <c r="BSH130" s="175"/>
      <c r="BSI130" s="19"/>
      <c r="BSJ130" s="19"/>
      <c r="BSK130" s="175"/>
      <c r="BSL130" s="175"/>
      <c r="BSM130" s="19"/>
      <c r="BSN130" s="175"/>
      <c r="BSO130" s="175"/>
      <c r="BSP130" s="175"/>
      <c r="BSQ130" s="19"/>
      <c r="BSR130" s="19"/>
      <c r="BSS130" s="175"/>
      <c r="BST130" s="175"/>
      <c r="BSU130" s="19"/>
      <c r="BSV130" s="175"/>
      <c r="BSW130" s="175"/>
      <c r="BSX130" s="175"/>
      <c r="BSY130" s="19"/>
      <c r="BSZ130" s="19"/>
      <c r="BTA130" s="175"/>
      <c r="BTB130" s="175"/>
      <c r="BTC130" s="19"/>
      <c r="BTD130" s="175"/>
      <c r="BTE130" s="175"/>
      <c r="BTF130" s="175"/>
      <c r="BTG130" s="19"/>
      <c r="BTH130" s="19"/>
      <c r="BTI130" s="175"/>
      <c r="BTJ130" s="175"/>
      <c r="BTK130" s="19"/>
      <c r="BTL130" s="175"/>
      <c r="BTM130" s="175"/>
      <c r="BTN130" s="175"/>
      <c r="BTO130" s="19"/>
      <c r="BTP130" s="19"/>
      <c r="BTQ130" s="175"/>
      <c r="BTR130" s="175"/>
      <c r="BTS130" s="19"/>
      <c r="BTT130" s="175"/>
      <c r="BTU130" s="175"/>
      <c r="BTV130" s="175"/>
      <c r="BTW130" s="19"/>
      <c r="BTX130" s="19"/>
      <c r="BTY130" s="175"/>
      <c r="BTZ130" s="175"/>
      <c r="BUA130" s="19"/>
      <c r="BUB130" s="175"/>
      <c r="BUC130" s="175"/>
      <c r="BUD130" s="175"/>
      <c r="BUE130" s="19"/>
      <c r="BUF130" s="19"/>
      <c r="BUG130" s="175"/>
      <c r="BUH130" s="175"/>
      <c r="BUI130" s="19"/>
      <c r="BUJ130" s="175"/>
      <c r="BUK130" s="175"/>
      <c r="BUL130" s="175"/>
      <c r="BUM130" s="19"/>
      <c r="BUN130" s="19"/>
      <c r="BUO130" s="175"/>
      <c r="BUP130" s="175"/>
      <c r="BUQ130" s="19"/>
      <c r="BUR130" s="175"/>
      <c r="BUS130" s="175"/>
      <c r="BUT130" s="175"/>
      <c r="BUU130" s="19"/>
      <c r="BUV130" s="19"/>
      <c r="BUW130" s="175"/>
      <c r="BUX130" s="175"/>
      <c r="BUY130" s="19"/>
      <c r="BUZ130" s="175"/>
      <c r="BVA130" s="175"/>
      <c r="BVB130" s="175"/>
      <c r="BVC130" s="19"/>
      <c r="BVD130" s="19"/>
      <c r="BVE130" s="175"/>
      <c r="BVF130" s="175"/>
      <c r="BVG130" s="19"/>
      <c r="BVH130" s="175"/>
      <c r="BVI130" s="175"/>
      <c r="BVJ130" s="175"/>
      <c r="BVK130" s="19"/>
      <c r="BVL130" s="19"/>
      <c r="BVM130" s="175"/>
      <c r="BVN130" s="175"/>
      <c r="BVO130" s="19"/>
      <c r="BVP130" s="175"/>
      <c r="BVQ130" s="175"/>
      <c r="BVR130" s="175"/>
      <c r="BVS130" s="19"/>
      <c r="BVT130" s="19"/>
      <c r="BVU130" s="175"/>
      <c r="BVV130" s="175"/>
      <c r="BVW130" s="19"/>
      <c r="BVX130" s="175"/>
      <c r="BVY130" s="175"/>
      <c r="BVZ130" s="175"/>
      <c r="BWA130" s="19"/>
      <c r="BWB130" s="19"/>
      <c r="BWC130" s="175"/>
      <c r="BWD130" s="175"/>
      <c r="BWE130" s="19"/>
      <c r="BWF130" s="175"/>
      <c r="BWG130" s="175"/>
      <c r="BWH130" s="175"/>
      <c r="BWI130" s="19"/>
      <c r="BWJ130" s="19"/>
      <c r="BWK130" s="175"/>
      <c r="BWL130" s="175"/>
      <c r="BWM130" s="19"/>
      <c r="BWN130" s="175"/>
      <c r="BWO130" s="175"/>
      <c r="BWP130" s="175"/>
      <c r="BWQ130" s="19"/>
      <c r="BWR130" s="19"/>
      <c r="BWS130" s="175"/>
      <c r="BWT130" s="175"/>
      <c r="BWU130" s="19"/>
      <c r="BWV130" s="175"/>
      <c r="BWW130" s="175"/>
      <c r="BWX130" s="175"/>
      <c r="BWY130" s="19"/>
      <c r="BWZ130" s="19"/>
      <c r="BXA130" s="175"/>
      <c r="BXB130" s="175"/>
      <c r="BXC130" s="19"/>
      <c r="BXD130" s="175"/>
      <c r="BXE130" s="175"/>
      <c r="BXF130" s="175"/>
      <c r="BXG130" s="19"/>
      <c r="BXH130" s="19"/>
      <c r="BXI130" s="175"/>
      <c r="BXJ130" s="175"/>
      <c r="BXK130" s="19"/>
      <c r="BXL130" s="175"/>
      <c r="BXM130" s="175"/>
      <c r="BXN130" s="175"/>
      <c r="BXO130" s="19"/>
      <c r="BXP130" s="19"/>
      <c r="BXQ130" s="175"/>
      <c r="BXR130" s="175"/>
      <c r="BXS130" s="19"/>
      <c r="BXT130" s="175"/>
      <c r="BXU130" s="175"/>
      <c r="BXV130" s="175"/>
      <c r="BXW130" s="19"/>
      <c r="BXX130" s="19"/>
      <c r="BXY130" s="175"/>
      <c r="BXZ130" s="175"/>
      <c r="BYA130" s="19"/>
      <c r="BYB130" s="175"/>
      <c r="BYC130" s="175"/>
      <c r="BYD130" s="175"/>
      <c r="BYE130" s="19"/>
      <c r="BYF130" s="19"/>
      <c r="BYG130" s="175"/>
      <c r="BYH130" s="175"/>
      <c r="BYI130" s="19"/>
      <c r="BYJ130" s="175"/>
      <c r="BYK130" s="175"/>
      <c r="BYL130" s="175"/>
      <c r="BYM130" s="19"/>
      <c r="BYN130" s="19"/>
      <c r="BYO130" s="175"/>
      <c r="BYP130" s="175"/>
      <c r="BYQ130" s="19"/>
      <c r="BYR130" s="175"/>
      <c r="BYS130" s="175"/>
      <c r="BYT130" s="175"/>
      <c r="BYU130" s="19"/>
      <c r="BYV130" s="19"/>
      <c r="BYW130" s="175"/>
      <c r="BYX130" s="175"/>
      <c r="BYY130" s="19"/>
      <c r="BYZ130" s="175"/>
      <c r="BZA130" s="175"/>
      <c r="BZB130" s="175"/>
      <c r="BZC130" s="19"/>
      <c r="BZD130" s="19"/>
      <c r="BZE130" s="175"/>
      <c r="BZF130" s="175"/>
      <c r="BZG130" s="19"/>
      <c r="BZH130" s="175"/>
      <c r="BZI130" s="175"/>
      <c r="BZJ130" s="175"/>
      <c r="BZK130" s="19"/>
      <c r="BZL130" s="19"/>
      <c r="BZM130" s="175"/>
      <c r="BZN130" s="175"/>
      <c r="BZO130" s="19"/>
      <c r="BZP130" s="175"/>
      <c r="BZQ130" s="175"/>
      <c r="BZR130" s="175"/>
      <c r="BZS130" s="19"/>
      <c r="BZT130" s="19"/>
      <c r="BZU130" s="175"/>
      <c r="BZV130" s="175"/>
      <c r="BZW130" s="19"/>
      <c r="BZX130" s="175"/>
      <c r="BZY130" s="175"/>
      <c r="BZZ130" s="175"/>
      <c r="CAA130" s="19"/>
      <c r="CAB130" s="19"/>
      <c r="CAC130" s="175"/>
      <c r="CAD130" s="175"/>
      <c r="CAE130" s="19"/>
      <c r="CAF130" s="175"/>
      <c r="CAG130" s="175"/>
      <c r="CAH130" s="175"/>
      <c r="CAI130" s="19"/>
      <c r="CAJ130" s="19"/>
      <c r="CAK130" s="175"/>
      <c r="CAL130" s="175"/>
      <c r="CAM130" s="19"/>
      <c r="CAN130" s="175"/>
      <c r="CAO130" s="175"/>
      <c r="CAP130" s="175"/>
      <c r="CAQ130" s="19"/>
      <c r="CAR130" s="19"/>
      <c r="CAS130" s="175"/>
      <c r="CAT130" s="175"/>
      <c r="CAU130" s="19"/>
      <c r="CAV130" s="175"/>
      <c r="CAW130" s="175"/>
      <c r="CAX130" s="175"/>
      <c r="CAY130" s="19"/>
      <c r="CAZ130" s="19"/>
      <c r="CBA130" s="175"/>
      <c r="CBB130" s="175"/>
      <c r="CBC130" s="19"/>
      <c r="CBD130" s="175"/>
      <c r="CBE130" s="175"/>
      <c r="CBF130" s="175"/>
      <c r="CBG130" s="19"/>
      <c r="CBH130" s="19"/>
      <c r="CBI130" s="175"/>
      <c r="CBJ130" s="175"/>
      <c r="CBK130" s="19"/>
      <c r="CBL130" s="175"/>
      <c r="CBM130" s="175"/>
      <c r="CBN130" s="175"/>
      <c r="CBO130" s="19"/>
      <c r="CBP130" s="19"/>
      <c r="CBQ130" s="175"/>
      <c r="CBR130" s="175"/>
      <c r="CBS130" s="19"/>
      <c r="CBT130" s="175"/>
      <c r="CBU130" s="175"/>
      <c r="CBV130" s="175"/>
      <c r="CBW130" s="19"/>
      <c r="CBX130" s="19"/>
      <c r="CBY130" s="175"/>
      <c r="CBZ130" s="175"/>
      <c r="CCA130" s="19"/>
      <c r="CCB130" s="175"/>
      <c r="CCC130" s="175"/>
      <c r="CCD130" s="175"/>
      <c r="CCE130" s="19"/>
      <c r="CCF130" s="19"/>
      <c r="CCG130" s="175"/>
      <c r="CCH130" s="175"/>
      <c r="CCI130" s="19"/>
      <c r="CCJ130" s="175"/>
      <c r="CCK130" s="175"/>
      <c r="CCL130" s="175"/>
      <c r="CCM130" s="19"/>
      <c r="CCN130" s="19"/>
      <c r="CCO130" s="175"/>
      <c r="CCP130" s="175"/>
      <c r="CCQ130" s="19"/>
      <c r="CCR130" s="175"/>
      <c r="CCS130" s="175"/>
      <c r="CCT130" s="175"/>
      <c r="CCU130" s="19"/>
      <c r="CCV130" s="19"/>
      <c r="CCW130" s="175"/>
      <c r="CCX130" s="175"/>
      <c r="CCY130" s="19"/>
      <c r="CCZ130" s="175"/>
      <c r="CDA130" s="175"/>
      <c r="CDB130" s="175"/>
      <c r="CDC130" s="19"/>
      <c r="CDD130" s="19"/>
      <c r="CDE130" s="175"/>
      <c r="CDF130" s="175"/>
      <c r="CDG130" s="19"/>
      <c r="CDH130" s="175"/>
      <c r="CDI130" s="175"/>
      <c r="CDJ130" s="175"/>
      <c r="CDK130" s="19"/>
      <c r="CDL130" s="19"/>
      <c r="CDM130" s="175"/>
      <c r="CDN130" s="175"/>
      <c r="CDO130" s="19"/>
      <c r="CDP130" s="175"/>
      <c r="CDQ130" s="175"/>
      <c r="CDR130" s="175"/>
      <c r="CDS130" s="19"/>
      <c r="CDT130" s="19"/>
      <c r="CDU130" s="175"/>
      <c r="CDV130" s="175"/>
      <c r="CDW130" s="19"/>
      <c r="CDX130" s="175"/>
      <c r="CDY130" s="175"/>
      <c r="CDZ130" s="175"/>
      <c r="CEA130" s="19"/>
      <c r="CEB130" s="19"/>
      <c r="CEC130" s="175"/>
      <c r="CED130" s="175"/>
      <c r="CEE130" s="19"/>
      <c r="CEF130" s="175"/>
      <c r="CEG130" s="175"/>
      <c r="CEH130" s="175"/>
      <c r="CEI130" s="19"/>
      <c r="CEJ130" s="19"/>
      <c r="CEK130" s="175"/>
      <c r="CEL130" s="175"/>
      <c r="CEM130" s="19"/>
      <c r="CEN130" s="175"/>
      <c r="CEO130" s="175"/>
      <c r="CEP130" s="175"/>
      <c r="CEQ130" s="19"/>
      <c r="CER130" s="19"/>
      <c r="CES130" s="175"/>
      <c r="CET130" s="175"/>
      <c r="CEU130" s="19"/>
      <c r="CEV130" s="175"/>
      <c r="CEW130" s="175"/>
      <c r="CEX130" s="175"/>
      <c r="CEY130" s="19"/>
      <c r="CEZ130" s="19"/>
      <c r="CFA130" s="175"/>
      <c r="CFB130" s="175"/>
      <c r="CFC130" s="19"/>
      <c r="CFD130" s="175"/>
      <c r="CFE130" s="175"/>
      <c r="CFF130" s="175"/>
      <c r="CFG130" s="19"/>
      <c r="CFH130" s="19"/>
      <c r="CFI130" s="175"/>
      <c r="CFJ130" s="175"/>
      <c r="CFK130" s="19"/>
      <c r="CFL130" s="175"/>
      <c r="CFM130" s="175"/>
      <c r="CFN130" s="175"/>
      <c r="CFO130" s="19"/>
      <c r="CFP130" s="19"/>
      <c r="CFQ130" s="175"/>
      <c r="CFR130" s="175"/>
      <c r="CFS130" s="19"/>
      <c r="CFT130" s="175"/>
      <c r="CFU130" s="175"/>
      <c r="CFV130" s="175"/>
      <c r="CFW130" s="19"/>
      <c r="CFX130" s="19"/>
      <c r="CFY130" s="175"/>
      <c r="CFZ130" s="175"/>
      <c r="CGA130" s="19"/>
      <c r="CGB130" s="175"/>
      <c r="CGC130" s="175"/>
      <c r="CGD130" s="175"/>
      <c r="CGE130" s="19"/>
      <c r="CGF130" s="19"/>
      <c r="CGG130" s="175"/>
      <c r="CGH130" s="175"/>
      <c r="CGI130" s="19"/>
      <c r="CGJ130" s="175"/>
      <c r="CGK130" s="175"/>
      <c r="CGL130" s="175"/>
      <c r="CGM130" s="19"/>
      <c r="CGN130" s="19"/>
      <c r="CGO130" s="175"/>
      <c r="CGP130" s="175"/>
      <c r="CGQ130" s="19"/>
      <c r="CGR130" s="175"/>
      <c r="CGS130" s="175"/>
      <c r="CGT130" s="175"/>
      <c r="CGU130" s="19"/>
      <c r="CGV130" s="19"/>
      <c r="CGW130" s="175"/>
      <c r="CGX130" s="175"/>
      <c r="CGY130" s="19"/>
      <c r="CGZ130" s="175"/>
      <c r="CHA130" s="175"/>
      <c r="CHB130" s="175"/>
      <c r="CHC130" s="19"/>
      <c r="CHD130" s="19"/>
      <c r="CHE130" s="175"/>
      <c r="CHF130" s="175"/>
      <c r="CHG130" s="19"/>
      <c r="CHH130" s="175"/>
      <c r="CHI130" s="175"/>
      <c r="CHJ130" s="175"/>
      <c r="CHK130" s="19"/>
      <c r="CHL130" s="19"/>
      <c r="CHM130" s="175"/>
      <c r="CHN130" s="175"/>
      <c r="CHO130" s="19"/>
      <c r="CHP130" s="175"/>
      <c r="CHQ130" s="175"/>
      <c r="CHR130" s="175"/>
      <c r="CHS130" s="19"/>
      <c r="CHT130" s="19"/>
      <c r="CHU130" s="175"/>
      <c r="CHV130" s="175"/>
      <c r="CHW130" s="19"/>
      <c r="CHX130" s="175"/>
      <c r="CHY130" s="175"/>
      <c r="CHZ130" s="175"/>
      <c r="CIA130" s="19"/>
      <c r="CIB130" s="19"/>
      <c r="CIC130" s="175"/>
      <c r="CID130" s="175"/>
      <c r="CIE130" s="19"/>
      <c r="CIF130" s="175"/>
      <c r="CIG130" s="175"/>
      <c r="CIH130" s="175"/>
      <c r="CII130" s="19"/>
      <c r="CIJ130" s="19"/>
      <c r="CIK130" s="175"/>
      <c r="CIL130" s="175"/>
      <c r="CIM130" s="19"/>
      <c r="CIN130" s="175"/>
      <c r="CIO130" s="175"/>
      <c r="CIP130" s="175"/>
      <c r="CIQ130" s="19"/>
      <c r="CIR130" s="19"/>
      <c r="CIS130" s="175"/>
      <c r="CIT130" s="175"/>
      <c r="CIU130" s="19"/>
      <c r="CIV130" s="175"/>
      <c r="CIW130" s="175"/>
      <c r="CIX130" s="175"/>
      <c r="CIY130" s="19"/>
      <c r="CIZ130" s="19"/>
      <c r="CJA130" s="175"/>
      <c r="CJB130" s="175"/>
      <c r="CJC130" s="19"/>
      <c r="CJD130" s="175"/>
      <c r="CJE130" s="175"/>
      <c r="CJF130" s="175"/>
      <c r="CJG130" s="19"/>
      <c r="CJH130" s="19"/>
      <c r="CJI130" s="175"/>
      <c r="CJJ130" s="175"/>
      <c r="CJK130" s="19"/>
      <c r="CJL130" s="175"/>
      <c r="CJM130" s="175"/>
      <c r="CJN130" s="175"/>
      <c r="CJO130" s="19"/>
      <c r="CJP130" s="19"/>
      <c r="CJQ130" s="175"/>
      <c r="CJR130" s="175"/>
      <c r="CJS130" s="19"/>
      <c r="CJT130" s="175"/>
      <c r="CJU130" s="175"/>
      <c r="CJV130" s="175"/>
      <c r="CJW130" s="19"/>
      <c r="CJX130" s="19"/>
      <c r="CJY130" s="175"/>
      <c r="CJZ130" s="175"/>
      <c r="CKA130" s="19"/>
      <c r="CKB130" s="175"/>
      <c r="CKC130" s="175"/>
      <c r="CKD130" s="175"/>
      <c r="CKE130" s="19"/>
      <c r="CKF130" s="19"/>
      <c r="CKG130" s="175"/>
      <c r="CKH130" s="175"/>
      <c r="CKI130" s="19"/>
      <c r="CKJ130" s="175"/>
      <c r="CKK130" s="175"/>
      <c r="CKL130" s="175"/>
      <c r="CKM130" s="19"/>
      <c r="CKN130" s="19"/>
      <c r="CKO130" s="175"/>
      <c r="CKP130" s="175"/>
      <c r="CKQ130" s="19"/>
      <c r="CKR130" s="175"/>
      <c r="CKS130" s="175"/>
      <c r="CKT130" s="175"/>
      <c r="CKU130" s="19"/>
      <c r="CKV130" s="19"/>
      <c r="CKW130" s="175"/>
      <c r="CKX130" s="175"/>
      <c r="CKY130" s="19"/>
      <c r="CKZ130" s="175"/>
      <c r="CLA130" s="175"/>
      <c r="CLB130" s="175"/>
      <c r="CLC130" s="19"/>
      <c r="CLD130" s="19"/>
      <c r="CLE130" s="175"/>
      <c r="CLF130" s="175"/>
      <c r="CLG130" s="19"/>
      <c r="CLH130" s="175"/>
      <c r="CLI130" s="175"/>
      <c r="CLJ130" s="175"/>
      <c r="CLK130" s="19"/>
      <c r="CLL130" s="19"/>
      <c r="CLM130" s="175"/>
      <c r="CLN130" s="175"/>
      <c r="CLO130" s="19"/>
      <c r="CLP130" s="175"/>
      <c r="CLQ130" s="175"/>
      <c r="CLR130" s="175"/>
      <c r="CLS130" s="19"/>
      <c r="CLT130" s="19"/>
      <c r="CLU130" s="175"/>
      <c r="CLV130" s="175"/>
      <c r="CLW130" s="19"/>
      <c r="CLX130" s="175"/>
      <c r="CLY130" s="175"/>
      <c r="CLZ130" s="175"/>
      <c r="CMA130" s="19"/>
      <c r="CMB130" s="19"/>
      <c r="CMC130" s="175"/>
      <c r="CMD130" s="175"/>
      <c r="CME130" s="19"/>
      <c r="CMF130" s="175"/>
      <c r="CMG130" s="175"/>
      <c r="CMH130" s="175"/>
      <c r="CMI130" s="19"/>
      <c r="CMJ130" s="19"/>
      <c r="CMK130" s="175"/>
      <c r="CML130" s="175"/>
      <c r="CMM130" s="19"/>
      <c r="CMN130" s="175"/>
      <c r="CMO130" s="175"/>
      <c r="CMP130" s="175"/>
      <c r="CMQ130" s="19"/>
      <c r="CMR130" s="19"/>
      <c r="CMS130" s="175"/>
      <c r="CMT130" s="175"/>
      <c r="CMU130" s="19"/>
      <c r="CMV130" s="175"/>
      <c r="CMW130" s="175"/>
      <c r="CMX130" s="175"/>
      <c r="CMY130" s="19"/>
      <c r="CMZ130" s="19"/>
      <c r="CNA130" s="175"/>
      <c r="CNB130" s="175"/>
      <c r="CNC130" s="19"/>
      <c r="CND130" s="175"/>
      <c r="CNE130" s="175"/>
      <c r="CNF130" s="175"/>
      <c r="CNG130" s="19"/>
      <c r="CNH130" s="19"/>
      <c r="CNI130" s="175"/>
      <c r="CNJ130" s="175"/>
      <c r="CNK130" s="19"/>
      <c r="CNL130" s="175"/>
      <c r="CNM130" s="175"/>
      <c r="CNN130" s="175"/>
      <c r="CNO130" s="19"/>
      <c r="CNP130" s="19"/>
      <c r="CNQ130" s="175"/>
      <c r="CNR130" s="175"/>
      <c r="CNS130" s="19"/>
      <c r="CNT130" s="175"/>
      <c r="CNU130" s="175"/>
      <c r="CNV130" s="175"/>
      <c r="CNW130" s="19"/>
      <c r="CNX130" s="19"/>
      <c r="CNY130" s="175"/>
      <c r="CNZ130" s="175"/>
      <c r="COA130" s="19"/>
      <c r="COB130" s="175"/>
      <c r="COC130" s="175"/>
      <c r="COD130" s="175"/>
      <c r="COE130" s="19"/>
      <c r="COF130" s="19"/>
      <c r="COG130" s="175"/>
      <c r="COH130" s="175"/>
      <c r="COI130" s="19"/>
      <c r="COJ130" s="175"/>
      <c r="COK130" s="175"/>
      <c r="COL130" s="175"/>
      <c r="COM130" s="19"/>
      <c r="CON130" s="19"/>
      <c r="COO130" s="175"/>
      <c r="COP130" s="175"/>
      <c r="COQ130" s="19"/>
      <c r="COR130" s="175"/>
      <c r="COS130" s="175"/>
      <c r="COT130" s="175"/>
      <c r="COU130" s="19"/>
      <c r="COV130" s="19"/>
      <c r="COW130" s="175"/>
      <c r="COX130" s="175"/>
      <c r="COY130" s="19"/>
      <c r="COZ130" s="175"/>
      <c r="CPA130" s="175"/>
      <c r="CPB130" s="175"/>
      <c r="CPC130" s="19"/>
      <c r="CPD130" s="19"/>
      <c r="CPE130" s="175"/>
      <c r="CPF130" s="175"/>
      <c r="CPG130" s="19"/>
      <c r="CPH130" s="175"/>
      <c r="CPI130" s="175"/>
      <c r="CPJ130" s="175"/>
      <c r="CPK130" s="19"/>
      <c r="CPL130" s="19"/>
      <c r="CPM130" s="175"/>
      <c r="CPN130" s="175"/>
      <c r="CPO130" s="19"/>
      <c r="CPP130" s="175"/>
      <c r="CPQ130" s="175"/>
      <c r="CPR130" s="175"/>
      <c r="CPS130" s="19"/>
      <c r="CPT130" s="19"/>
      <c r="CPU130" s="175"/>
      <c r="CPV130" s="175"/>
      <c r="CPW130" s="19"/>
      <c r="CPX130" s="175"/>
      <c r="CPY130" s="175"/>
      <c r="CPZ130" s="175"/>
      <c r="CQA130" s="19"/>
      <c r="CQB130" s="19"/>
      <c r="CQC130" s="175"/>
      <c r="CQD130" s="175"/>
      <c r="CQE130" s="19"/>
      <c r="CQF130" s="175"/>
      <c r="CQG130" s="175"/>
      <c r="CQH130" s="175"/>
      <c r="CQI130" s="19"/>
      <c r="CQJ130" s="19"/>
      <c r="CQK130" s="175"/>
      <c r="CQL130" s="175"/>
      <c r="CQM130" s="19"/>
      <c r="CQN130" s="175"/>
      <c r="CQO130" s="175"/>
      <c r="CQP130" s="175"/>
      <c r="CQQ130" s="19"/>
      <c r="CQR130" s="19"/>
      <c r="CQS130" s="175"/>
      <c r="CQT130" s="175"/>
      <c r="CQU130" s="19"/>
      <c r="CQV130" s="175"/>
      <c r="CQW130" s="175"/>
      <c r="CQX130" s="175"/>
      <c r="CQY130" s="19"/>
      <c r="CQZ130" s="19"/>
      <c r="CRA130" s="175"/>
      <c r="CRB130" s="175"/>
      <c r="CRC130" s="19"/>
      <c r="CRD130" s="175"/>
      <c r="CRE130" s="175"/>
      <c r="CRF130" s="175"/>
      <c r="CRG130" s="19"/>
      <c r="CRH130" s="19"/>
      <c r="CRI130" s="175"/>
      <c r="CRJ130" s="175"/>
      <c r="CRK130" s="19"/>
      <c r="CRL130" s="175"/>
      <c r="CRM130" s="175"/>
      <c r="CRN130" s="175"/>
      <c r="CRO130" s="19"/>
      <c r="CRP130" s="19"/>
      <c r="CRQ130" s="175"/>
      <c r="CRR130" s="175"/>
      <c r="CRS130" s="19"/>
      <c r="CRT130" s="175"/>
      <c r="CRU130" s="175"/>
      <c r="CRV130" s="175"/>
      <c r="CRW130" s="19"/>
      <c r="CRX130" s="19"/>
      <c r="CRY130" s="175"/>
      <c r="CRZ130" s="175"/>
      <c r="CSA130" s="19"/>
      <c r="CSB130" s="175"/>
      <c r="CSC130" s="175"/>
      <c r="CSD130" s="175"/>
      <c r="CSE130" s="19"/>
      <c r="CSF130" s="19"/>
      <c r="CSG130" s="175"/>
      <c r="CSH130" s="175"/>
      <c r="CSI130" s="19"/>
      <c r="CSJ130" s="175"/>
      <c r="CSK130" s="175"/>
      <c r="CSL130" s="175"/>
      <c r="CSM130" s="19"/>
      <c r="CSN130" s="19"/>
      <c r="CSO130" s="175"/>
      <c r="CSP130" s="175"/>
      <c r="CSQ130" s="19"/>
      <c r="CSR130" s="175"/>
      <c r="CSS130" s="175"/>
      <c r="CST130" s="175"/>
      <c r="CSU130" s="19"/>
      <c r="CSV130" s="19"/>
      <c r="CSW130" s="175"/>
      <c r="CSX130" s="175"/>
      <c r="CSY130" s="19"/>
      <c r="CSZ130" s="175"/>
      <c r="CTA130" s="175"/>
      <c r="CTB130" s="175"/>
      <c r="CTC130" s="19"/>
      <c r="CTD130" s="19"/>
      <c r="CTE130" s="175"/>
      <c r="CTF130" s="175"/>
      <c r="CTG130" s="19"/>
      <c r="CTH130" s="175"/>
      <c r="CTI130" s="175"/>
      <c r="CTJ130" s="175"/>
      <c r="CTK130" s="19"/>
      <c r="CTL130" s="19"/>
      <c r="CTM130" s="175"/>
      <c r="CTN130" s="175"/>
      <c r="CTO130" s="19"/>
      <c r="CTP130" s="175"/>
      <c r="CTQ130" s="175"/>
      <c r="CTR130" s="175"/>
      <c r="CTS130" s="19"/>
      <c r="CTT130" s="19"/>
      <c r="CTU130" s="175"/>
      <c r="CTV130" s="175"/>
      <c r="CTW130" s="19"/>
      <c r="CTX130" s="175"/>
      <c r="CTY130" s="175"/>
      <c r="CTZ130" s="175"/>
      <c r="CUA130" s="19"/>
      <c r="CUB130" s="19"/>
      <c r="CUC130" s="175"/>
      <c r="CUD130" s="175"/>
      <c r="CUE130" s="19"/>
      <c r="CUF130" s="175"/>
      <c r="CUG130" s="175"/>
      <c r="CUH130" s="175"/>
      <c r="CUI130" s="19"/>
      <c r="CUJ130" s="19"/>
      <c r="CUK130" s="175"/>
      <c r="CUL130" s="175"/>
      <c r="CUM130" s="19"/>
      <c r="CUN130" s="175"/>
      <c r="CUO130" s="175"/>
      <c r="CUP130" s="175"/>
      <c r="CUQ130" s="19"/>
      <c r="CUR130" s="19"/>
      <c r="CUS130" s="175"/>
      <c r="CUT130" s="175"/>
      <c r="CUU130" s="19"/>
      <c r="CUV130" s="175"/>
      <c r="CUW130" s="175"/>
      <c r="CUX130" s="175"/>
      <c r="CUY130" s="19"/>
      <c r="CUZ130" s="19"/>
      <c r="CVA130" s="175"/>
      <c r="CVB130" s="175"/>
      <c r="CVC130" s="19"/>
      <c r="CVD130" s="175"/>
      <c r="CVE130" s="175"/>
      <c r="CVF130" s="175"/>
      <c r="CVG130" s="19"/>
      <c r="CVH130" s="19"/>
      <c r="CVI130" s="175"/>
      <c r="CVJ130" s="175"/>
      <c r="CVK130" s="19"/>
      <c r="CVL130" s="175"/>
      <c r="CVM130" s="175"/>
      <c r="CVN130" s="175"/>
      <c r="CVO130" s="19"/>
      <c r="CVP130" s="19"/>
      <c r="CVQ130" s="175"/>
      <c r="CVR130" s="175"/>
      <c r="CVS130" s="19"/>
      <c r="CVT130" s="175"/>
      <c r="CVU130" s="175"/>
      <c r="CVV130" s="175"/>
      <c r="CVW130" s="19"/>
      <c r="CVX130" s="19"/>
      <c r="CVY130" s="175"/>
      <c r="CVZ130" s="175"/>
      <c r="CWA130" s="19"/>
      <c r="CWB130" s="175"/>
      <c r="CWC130" s="175"/>
      <c r="CWD130" s="175"/>
      <c r="CWE130" s="19"/>
      <c r="CWF130" s="19"/>
      <c r="CWG130" s="175"/>
      <c r="CWH130" s="175"/>
      <c r="CWI130" s="19"/>
      <c r="CWJ130" s="175"/>
      <c r="CWK130" s="175"/>
      <c r="CWL130" s="175"/>
      <c r="CWM130" s="19"/>
      <c r="CWN130" s="19"/>
      <c r="CWO130" s="175"/>
      <c r="CWP130" s="175"/>
      <c r="CWQ130" s="19"/>
      <c r="CWR130" s="175"/>
      <c r="CWS130" s="175"/>
      <c r="CWT130" s="175"/>
      <c r="CWU130" s="19"/>
      <c r="CWV130" s="19"/>
      <c r="CWW130" s="175"/>
      <c r="CWX130" s="175"/>
      <c r="CWY130" s="19"/>
      <c r="CWZ130" s="175"/>
      <c r="CXA130" s="175"/>
      <c r="CXB130" s="175"/>
      <c r="CXC130" s="19"/>
      <c r="CXD130" s="19"/>
      <c r="CXE130" s="175"/>
      <c r="CXF130" s="175"/>
      <c r="CXG130" s="19"/>
      <c r="CXH130" s="175"/>
      <c r="CXI130" s="175"/>
      <c r="CXJ130" s="175"/>
      <c r="CXK130" s="19"/>
      <c r="CXL130" s="19"/>
      <c r="CXM130" s="175"/>
      <c r="CXN130" s="175"/>
      <c r="CXO130" s="19"/>
      <c r="CXP130" s="175"/>
      <c r="CXQ130" s="175"/>
      <c r="CXR130" s="175"/>
      <c r="CXS130" s="19"/>
      <c r="CXT130" s="19"/>
      <c r="CXU130" s="175"/>
      <c r="CXV130" s="175"/>
      <c r="CXW130" s="19"/>
      <c r="CXX130" s="175"/>
      <c r="CXY130" s="175"/>
      <c r="CXZ130" s="175"/>
      <c r="CYA130" s="19"/>
      <c r="CYB130" s="19"/>
      <c r="CYC130" s="175"/>
      <c r="CYD130" s="175"/>
      <c r="CYE130" s="19"/>
      <c r="CYF130" s="175"/>
      <c r="CYG130" s="175"/>
      <c r="CYH130" s="175"/>
      <c r="CYI130" s="19"/>
      <c r="CYJ130" s="19"/>
      <c r="CYK130" s="175"/>
      <c r="CYL130" s="175"/>
      <c r="CYM130" s="19"/>
      <c r="CYN130" s="175"/>
      <c r="CYO130" s="175"/>
      <c r="CYP130" s="175"/>
      <c r="CYQ130" s="19"/>
      <c r="CYR130" s="19"/>
      <c r="CYS130" s="175"/>
      <c r="CYT130" s="175"/>
      <c r="CYU130" s="19"/>
      <c r="CYV130" s="175"/>
      <c r="CYW130" s="175"/>
      <c r="CYX130" s="175"/>
      <c r="CYY130" s="19"/>
      <c r="CYZ130" s="19"/>
      <c r="CZA130" s="175"/>
      <c r="CZB130" s="175"/>
      <c r="CZC130" s="19"/>
      <c r="CZD130" s="175"/>
      <c r="CZE130" s="175"/>
      <c r="CZF130" s="175"/>
      <c r="CZG130" s="19"/>
      <c r="CZH130" s="19"/>
      <c r="CZI130" s="175"/>
      <c r="CZJ130" s="175"/>
      <c r="CZK130" s="19"/>
      <c r="CZL130" s="175"/>
      <c r="CZM130" s="175"/>
      <c r="CZN130" s="175"/>
      <c r="CZO130" s="19"/>
      <c r="CZP130" s="19"/>
      <c r="CZQ130" s="175"/>
      <c r="CZR130" s="175"/>
      <c r="CZS130" s="19"/>
      <c r="CZT130" s="175"/>
      <c r="CZU130" s="175"/>
      <c r="CZV130" s="175"/>
      <c r="CZW130" s="19"/>
      <c r="CZX130" s="19"/>
      <c r="CZY130" s="175"/>
      <c r="CZZ130" s="175"/>
      <c r="DAA130" s="19"/>
      <c r="DAB130" s="175"/>
      <c r="DAC130" s="175"/>
      <c r="DAD130" s="175"/>
      <c r="DAE130" s="19"/>
      <c r="DAF130" s="19"/>
      <c r="DAG130" s="175"/>
      <c r="DAH130" s="175"/>
      <c r="DAI130" s="19"/>
      <c r="DAJ130" s="175"/>
      <c r="DAK130" s="175"/>
      <c r="DAL130" s="175"/>
      <c r="DAM130" s="19"/>
      <c r="DAN130" s="19"/>
      <c r="DAO130" s="175"/>
      <c r="DAP130" s="175"/>
      <c r="DAQ130" s="19"/>
      <c r="DAR130" s="175"/>
      <c r="DAS130" s="175"/>
      <c r="DAT130" s="175"/>
      <c r="DAU130" s="19"/>
      <c r="DAV130" s="19"/>
      <c r="DAW130" s="175"/>
      <c r="DAX130" s="175"/>
      <c r="DAY130" s="19"/>
      <c r="DAZ130" s="175"/>
      <c r="DBA130" s="175"/>
      <c r="DBB130" s="175"/>
      <c r="DBC130" s="19"/>
      <c r="DBD130" s="19"/>
      <c r="DBE130" s="175"/>
      <c r="DBF130" s="175"/>
      <c r="DBG130" s="19"/>
      <c r="DBH130" s="175"/>
      <c r="DBI130" s="175"/>
      <c r="DBJ130" s="175"/>
      <c r="DBK130" s="19"/>
      <c r="DBL130" s="19"/>
      <c r="DBM130" s="175"/>
      <c r="DBN130" s="175"/>
      <c r="DBO130" s="19"/>
      <c r="DBP130" s="175"/>
      <c r="DBQ130" s="175"/>
      <c r="DBR130" s="175"/>
      <c r="DBS130" s="19"/>
      <c r="DBT130" s="19"/>
      <c r="DBU130" s="175"/>
      <c r="DBV130" s="175"/>
      <c r="DBW130" s="19"/>
      <c r="DBX130" s="175"/>
      <c r="DBY130" s="175"/>
      <c r="DBZ130" s="175"/>
      <c r="DCA130" s="19"/>
      <c r="DCB130" s="19"/>
      <c r="DCC130" s="175"/>
      <c r="DCD130" s="175"/>
      <c r="DCE130" s="19"/>
      <c r="DCF130" s="175"/>
      <c r="DCG130" s="175"/>
      <c r="DCH130" s="175"/>
      <c r="DCI130" s="19"/>
      <c r="DCJ130" s="19"/>
      <c r="DCK130" s="175"/>
      <c r="DCL130" s="175"/>
      <c r="DCM130" s="19"/>
      <c r="DCN130" s="175"/>
      <c r="DCO130" s="175"/>
      <c r="DCP130" s="175"/>
      <c r="DCQ130" s="19"/>
      <c r="DCR130" s="19"/>
      <c r="DCS130" s="175"/>
      <c r="DCT130" s="175"/>
      <c r="DCU130" s="19"/>
      <c r="DCV130" s="175"/>
      <c r="DCW130" s="175"/>
      <c r="DCX130" s="175"/>
      <c r="DCY130" s="19"/>
      <c r="DCZ130" s="19"/>
      <c r="DDA130" s="175"/>
      <c r="DDB130" s="175"/>
      <c r="DDC130" s="19"/>
      <c r="DDD130" s="175"/>
      <c r="DDE130" s="175"/>
      <c r="DDF130" s="175"/>
      <c r="DDG130" s="19"/>
      <c r="DDH130" s="19"/>
      <c r="DDI130" s="175"/>
      <c r="DDJ130" s="175"/>
      <c r="DDK130" s="19"/>
      <c r="DDL130" s="175"/>
      <c r="DDM130" s="175"/>
      <c r="DDN130" s="175"/>
      <c r="DDO130" s="19"/>
      <c r="DDP130" s="19"/>
      <c r="DDQ130" s="175"/>
      <c r="DDR130" s="175"/>
      <c r="DDS130" s="19"/>
      <c r="DDT130" s="175"/>
      <c r="DDU130" s="175"/>
      <c r="DDV130" s="175"/>
      <c r="DDW130" s="19"/>
      <c r="DDX130" s="19"/>
      <c r="DDY130" s="175"/>
      <c r="DDZ130" s="175"/>
      <c r="DEA130" s="19"/>
      <c r="DEB130" s="175"/>
      <c r="DEC130" s="175"/>
      <c r="DED130" s="175"/>
      <c r="DEE130" s="19"/>
      <c r="DEF130" s="19"/>
      <c r="DEG130" s="175"/>
      <c r="DEH130" s="175"/>
      <c r="DEI130" s="19"/>
      <c r="DEJ130" s="175"/>
      <c r="DEK130" s="175"/>
      <c r="DEL130" s="175"/>
      <c r="DEM130" s="19"/>
      <c r="DEN130" s="19"/>
      <c r="DEO130" s="175"/>
      <c r="DEP130" s="175"/>
      <c r="DEQ130" s="19"/>
      <c r="DER130" s="175"/>
      <c r="DES130" s="175"/>
      <c r="DET130" s="175"/>
      <c r="DEU130" s="19"/>
      <c r="DEV130" s="19"/>
      <c r="DEW130" s="175"/>
      <c r="DEX130" s="175"/>
      <c r="DEY130" s="19"/>
      <c r="DEZ130" s="175"/>
      <c r="DFA130" s="175"/>
      <c r="DFB130" s="175"/>
      <c r="DFC130" s="19"/>
      <c r="DFD130" s="19"/>
      <c r="DFE130" s="175"/>
      <c r="DFF130" s="175"/>
      <c r="DFG130" s="19"/>
      <c r="DFH130" s="175"/>
      <c r="DFI130" s="175"/>
      <c r="DFJ130" s="175"/>
      <c r="DFK130" s="19"/>
      <c r="DFL130" s="19"/>
      <c r="DFM130" s="175"/>
      <c r="DFN130" s="175"/>
      <c r="DFO130" s="19"/>
      <c r="DFP130" s="175"/>
      <c r="DFQ130" s="175"/>
      <c r="DFR130" s="175"/>
      <c r="DFS130" s="19"/>
      <c r="DFT130" s="19"/>
      <c r="DFU130" s="175"/>
      <c r="DFV130" s="175"/>
      <c r="DFW130" s="19"/>
      <c r="DFX130" s="175"/>
      <c r="DFY130" s="175"/>
      <c r="DFZ130" s="175"/>
      <c r="DGA130" s="19"/>
      <c r="DGB130" s="19"/>
      <c r="DGC130" s="175"/>
      <c r="DGD130" s="175"/>
      <c r="DGE130" s="19"/>
      <c r="DGF130" s="175"/>
      <c r="DGG130" s="175"/>
      <c r="DGH130" s="175"/>
      <c r="DGI130" s="19"/>
      <c r="DGJ130" s="19"/>
      <c r="DGK130" s="175"/>
      <c r="DGL130" s="175"/>
      <c r="DGM130" s="19"/>
      <c r="DGN130" s="175"/>
      <c r="DGO130" s="175"/>
      <c r="DGP130" s="175"/>
      <c r="DGQ130" s="19"/>
      <c r="DGR130" s="19"/>
      <c r="DGS130" s="175"/>
      <c r="DGT130" s="175"/>
      <c r="DGU130" s="19"/>
      <c r="DGV130" s="175"/>
      <c r="DGW130" s="175"/>
      <c r="DGX130" s="175"/>
      <c r="DGY130" s="19"/>
      <c r="DGZ130" s="19"/>
      <c r="DHA130" s="175"/>
      <c r="DHB130" s="175"/>
      <c r="DHC130" s="19"/>
      <c r="DHD130" s="175"/>
      <c r="DHE130" s="175"/>
      <c r="DHF130" s="175"/>
      <c r="DHG130" s="19"/>
      <c r="DHH130" s="19"/>
      <c r="DHI130" s="175"/>
      <c r="DHJ130" s="175"/>
      <c r="DHK130" s="19"/>
      <c r="DHL130" s="175"/>
      <c r="DHM130" s="175"/>
      <c r="DHN130" s="175"/>
      <c r="DHO130" s="19"/>
      <c r="DHP130" s="19"/>
      <c r="DHQ130" s="175"/>
      <c r="DHR130" s="175"/>
      <c r="DHS130" s="19"/>
      <c r="DHT130" s="175"/>
      <c r="DHU130" s="175"/>
      <c r="DHV130" s="175"/>
      <c r="DHW130" s="19"/>
      <c r="DHX130" s="19"/>
      <c r="DHY130" s="175"/>
      <c r="DHZ130" s="175"/>
      <c r="DIA130" s="19"/>
      <c r="DIB130" s="175"/>
      <c r="DIC130" s="175"/>
      <c r="DID130" s="175"/>
      <c r="DIE130" s="19"/>
      <c r="DIF130" s="19"/>
      <c r="DIG130" s="175"/>
      <c r="DIH130" s="175"/>
      <c r="DII130" s="19"/>
      <c r="DIJ130" s="175"/>
      <c r="DIK130" s="175"/>
      <c r="DIL130" s="175"/>
      <c r="DIM130" s="19"/>
      <c r="DIN130" s="19"/>
      <c r="DIO130" s="175"/>
      <c r="DIP130" s="175"/>
      <c r="DIQ130" s="19"/>
      <c r="DIR130" s="175"/>
      <c r="DIS130" s="175"/>
      <c r="DIT130" s="175"/>
      <c r="DIU130" s="19"/>
      <c r="DIV130" s="19"/>
      <c r="DIW130" s="175"/>
      <c r="DIX130" s="175"/>
      <c r="DIY130" s="19"/>
      <c r="DIZ130" s="175"/>
      <c r="DJA130" s="175"/>
      <c r="DJB130" s="175"/>
      <c r="DJC130" s="19"/>
      <c r="DJD130" s="19"/>
      <c r="DJE130" s="175"/>
      <c r="DJF130" s="175"/>
      <c r="DJG130" s="19"/>
      <c r="DJH130" s="175"/>
      <c r="DJI130" s="175"/>
      <c r="DJJ130" s="175"/>
      <c r="DJK130" s="19"/>
      <c r="DJL130" s="19"/>
      <c r="DJM130" s="175"/>
      <c r="DJN130" s="175"/>
      <c r="DJO130" s="19"/>
      <c r="DJP130" s="175"/>
      <c r="DJQ130" s="175"/>
      <c r="DJR130" s="175"/>
      <c r="DJS130" s="19"/>
      <c r="DJT130" s="19"/>
      <c r="DJU130" s="175"/>
      <c r="DJV130" s="175"/>
      <c r="DJW130" s="19"/>
      <c r="DJX130" s="175"/>
      <c r="DJY130" s="175"/>
      <c r="DJZ130" s="175"/>
      <c r="DKA130" s="19"/>
      <c r="DKB130" s="19"/>
      <c r="DKC130" s="175"/>
      <c r="DKD130" s="175"/>
      <c r="DKE130" s="19"/>
      <c r="DKF130" s="175"/>
      <c r="DKG130" s="175"/>
      <c r="DKH130" s="175"/>
      <c r="DKI130" s="19"/>
      <c r="DKJ130" s="19"/>
      <c r="DKK130" s="175"/>
      <c r="DKL130" s="175"/>
      <c r="DKM130" s="19"/>
      <c r="DKN130" s="175"/>
      <c r="DKO130" s="175"/>
      <c r="DKP130" s="175"/>
      <c r="DKQ130" s="19"/>
      <c r="DKR130" s="19"/>
      <c r="DKS130" s="175"/>
      <c r="DKT130" s="175"/>
      <c r="DKU130" s="19"/>
      <c r="DKV130" s="175"/>
      <c r="DKW130" s="175"/>
      <c r="DKX130" s="175"/>
      <c r="DKY130" s="19"/>
      <c r="DKZ130" s="19"/>
      <c r="DLA130" s="175"/>
      <c r="DLB130" s="175"/>
      <c r="DLC130" s="19"/>
      <c r="DLD130" s="175"/>
      <c r="DLE130" s="175"/>
      <c r="DLF130" s="175"/>
      <c r="DLG130" s="19"/>
      <c r="DLH130" s="19"/>
      <c r="DLI130" s="175"/>
      <c r="DLJ130" s="175"/>
      <c r="DLK130" s="19"/>
      <c r="DLL130" s="175"/>
      <c r="DLM130" s="175"/>
      <c r="DLN130" s="175"/>
      <c r="DLO130" s="19"/>
      <c r="DLP130" s="19"/>
      <c r="DLQ130" s="175"/>
      <c r="DLR130" s="175"/>
      <c r="DLS130" s="19"/>
      <c r="DLT130" s="175"/>
      <c r="DLU130" s="175"/>
      <c r="DLV130" s="175"/>
      <c r="DLW130" s="19"/>
      <c r="DLX130" s="19"/>
      <c r="DLY130" s="175"/>
      <c r="DLZ130" s="175"/>
      <c r="DMA130" s="19"/>
      <c r="DMB130" s="175"/>
      <c r="DMC130" s="175"/>
      <c r="DMD130" s="175"/>
      <c r="DME130" s="19"/>
      <c r="DMF130" s="19"/>
      <c r="DMG130" s="175"/>
      <c r="DMH130" s="175"/>
      <c r="DMI130" s="19"/>
      <c r="DMJ130" s="175"/>
      <c r="DMK130" s="175"/>
      <c r="DML130" s="175"/>
      <c r="DMM130" s="19"/>
      <c r="DMN130" s="19"/>
      <c r="DMO130" s="175"/>
      <c r="DMP130" s="175"/>
      <c r="DMQ130" s="19"/>
      <c r="DMR130" s="175"/>
      <c r="DMS130" s="175"/>
      <c r="DMT130" s="175"/>
      <c r="DMU130" s="19"/>
      <c r="DMV130" s="19"/>
      <c r="DMW130" s="175"/>
      <c r="DMX130" s="175"/>
      <c r="DMY130" s="19"/>
      <c r="DMZ130" s="175"/>
      <c r="DNA130" s="175"/>
      <c r="DNB130" s="175"/>
      <c r="DNC130" s="19"/>
      <c r="DND130" s="19"/>
      <c r="DNE130" s="175"/>
      <c r="DNF130" s="175"/>
      <c r="DNG130" s="19"/>
      <c r="DNH130" s="175"/>
      <c r="DNI130" s="175"/>
      <c r="DNJ130" s="175"/>
      <c r="DNK130" s="19"/>
      <c r="DNL130" s="19"/>
      <c r="DNM130" s="175"/>
      <c r="DNN130" s="175"/>
      <c r="DNO130" s="19"/>
      <c r="DNP130" s="175"/>
      <c r="DNQ130" s="175"/>
      <c r="DNR130" s="175"/>
      <c r="DNS130" s="19"/>
      <c r="DNT130" s="19"/>
      <c r="DNU130" s="175"/>
      <c r="DNV130" s="175"/>
      <c r="DNW130" s="19"/>
      <c r="DNX130" s="175"/>
      <c r="DNY130" s="175"/>
      <c r="DNZ130" s="175"/>
      <c r="DOA130" s="19"/>
      <c r="DOB130" s="19"/>
      <c r="DOC130" s="175"/>
      <c r="DOD130" s="175"/>
      <c r="DOE130" s="19"/>
      <c r="DOF130" s="175"/>
      <c r="DOG130" s="175"/>
      <c r="DOH130" s="175"/>
      <c r="DOI130" s="19"/>
      <c r="DOJ130" s="19"/>
      <c r="DOK130" s="175"/>
      <c r="DOL130" s="175"/>
      <c r="DOM130" s="19"/>
      <c r="DON130" s="175"/>
      <c r="DOO130" s="175"/>
      <c r="DOP130" s="175"/>
      <c r="DOQ130" s="19"/>
      <c r="DOR130" s="19"/>
      <c r="DOS130" s="175"/>
      <c r="DOT130" s="175"/>
      <c r="DOU130" s="19"/>
      <c r="DOV130" s="175"/>
      <c r="DOW130" s="175"/>
      <c r="DOX130" s="175"/>
      <c r="DOY130" s="19"/>
      <c r="DOZ130" s="19"/>
      <c r="DPA130" s="175"/>
      <c r="DPB130" s="175"/>
      <c r="DPC130" s="19"/>
      <c r="DPD130" s="175"/>
      <c r="DPE130" s="175"/>
      <c r="DPF130" s="175"/>
      <c r="DPG130" s="19"/>
      <c r="DPH130" s="19"/>
      <c r="DPI130" s="175"/>
      <c r="DPJ130" s="175"/>
      <c r="DPK130" s="19"/>
      <c r="DPL130" s="175"/>
      <c r="DPM130" s="175"/>
      <c r="DPN130" s="175"/>
      <c r="DPO130" s="19"/>
      <c r="DPP130" s="19"/>
      <c r="DPQ130" s="175"/>
      <c r="DPR130" s="175"/>
      <c r="DPS130" s="19"/>
      <c r="DPT130" s="175"/>
      <c r="DPU130" s="175"/>
      <c r="DPV130" s="175"/>
      <c r="DPW130" s="19"/>
      <c r="DPX130" s="19"/>
      <c r="DPY130" s="175"/>
      <c r="DPZ130" s="175"/>
      <c r="DQA130" s="19"/>
      <c r="DQB130" s="175"/>
      <c r="DQC130" s="175"/>
      <c r="DQD130" s="175"/>
      <c r="DQE130" s="19"/>
      <c r="DQF130" s="19"/>
      <c r="DQG130" s="175"/>
      <c r="DQH130" s="175"/>
      <c r="DQI130" s="19"/>
      <c r="DQJ130" s="175"/>
      <c r="DQK130" s="175"/>
      <c r="DQL130" s="175"/>
      <c r="DQM130" s="19"/>
      <c r="DQN130" s="19"/>
      <c r="DQO130" s="175"/>
      <c r="DQP130" s="175"/>
      <c r="DQQ130" s="19"/>
      <c r="DQR130" s="175"/>
      <c r="DQS130" s="175"/>
      <c r="DQT130" s="175"/>
      <c r="DQU130" s="19"/>
      <c r="DQV130" s="19"/>
      <c r="DQW130" s="175"/>
      <c r="DQX130" s="175"/>
      <c r="DQY130" s="19"/>
      <c r="DQZ130" s="175"/>
      <c r="DRA130" s="175"/>
      <c r="DRB130" s="175"/>
      <c r="DRC130" s="19"/>
      <c r="DRD130" s="19"/>
      <c r="DRE130" s="175"/>
      <c r="DRF130" s="175"/>
      <c r="DRG130" s="19"/>
      <c r="DRH130" s="175"/>
      <c r="DRI130" s="175"/>
      <c r="DRJ130" s="175"/>
      <c r="DRK130" s="19"/>
      <c r="DRL130" s="19"/>
      <c r="DRM130" s="175"/>
      <c r="DRN130" s="175"/>
      <c r="DRO130" s="19"/>
      <c r="DRP130" s="175"/>
      <c r="DRQ130" s="175"/>
      <c r="DRR130" s="175"/>
      <c r="DRS130" s="19"/>
      <c r="DRT130" s="19"/>
      <c r="DRU130" s="175"/>
      <c r="DRV130" s="175"/>
      <c r="DRW130" s="19"/>
      <c r="DRX130" s="175"/>
      <c r="DRY130" s="175"/>
      <c r="DRZ130" s="175"/>
      <c r="DSA130" s="19"/>
      <c r="DSB130" s="19"/>
      <c r="DSC130" s="175"/>
      <c r="DSD130" s="175"/>
      <c r="DSE130" s="19"/>
      <c r="DSF130" s="175"/>
      <c r="DSG130" s="175"/>
      <c r="DSH130" s="175"/>
      <c r="DSI130" s="19"/>
      <c r="DSJ130" s="19"/>
      <c r="DSK130" s="175"/>
      <c r="DSL130" s="175"/>
      <c r="DSM130" s="19"/>
      <c r="DSN130" s="175"/>
      <c r="DSO130" s="175"/>
      <c r="DSP130" s="175"/>
      <c r="DSQ130" s="19"/>
      <c r="DSR130" s="19"/>
      <c r="DSS130" s="175"/>
      <c r="DST130" s="175"/>
      <c r="DSU130" s="19"/>
      <c r="DSV130" s="175"/>
      <c r="DSW130" s="175"/>
      <c r="DSX130" s="175"/>
      <c r="DSY130" s="19"/>
      <c r="DSZ130" s="19"/>
      <c r="DTA130" s="175"/>
      <c r="DTB130" s="175"/>
      <c r="DTC130" s="19"/>
      <c r="DTD130" s="175"/>
      <c r="DTE130" s="175"/>
      <c r="DTF130" s="175"/>
      <c r="DTG130" s="19"/>
      <c r="DTH130" s="19"/>
      <c r="DTI130" s="175"/>
      <c r="DTJ130" s="175"/>
      <c r="DTK130" s="19"/>
      <c r="DTL130" s="175"/>
      <c r="DTM130" s="175"/>
      <c r="DTN130" s="175"/>
      <c r="DTO130" s="19"/>
      <c r="DTP130" s="19"/>
      <c r="DTQ130" s="175"/>
      <c r="DTR130" s="175"/>
      <c r="DTS130" s="19"/>
      <c r="DTT130" s="175"/>
      <c r="DTU130" s="175"/>
      <c r="DTV130" s="175"/>
      <c r="DTW130" s="19"/>
      <c r="DTX130" s="19"/>
      <c r="DTY130" s="175"/>
      <c r="DTZ130" s="175"/>
      <c r="DUA130" s="19"/>
      <c r="DUB130" s="175"/>
      <c r="DUC130" s="175"/>
      <c r="DUD130" s="175"/>
      <c r="DUE130" s="19"/>
      <c r="DUF130" s="19"/>
      <c r="DUG130" s="175"/>
      <c r="DUH130" s="175"/>
      <c r="DUI130" s="19"/>
      <c r="DUJ130" s="175"/>
      <c r="DUK130" s="175"/>
      <c r="DUL130" s="175"/>
      <c r="DUM130" s="19"/>
      <c r="DUN130" s="19"/>
      <c r="DUO130" s="175"/>
      <c r="DUP130" s="175"/>
      <c r="DUQ130" s="19"/>
      <c r="DUR130" s="175"/>
      <c r="DUS130" s="175"/>
      <c r="DUT130" s="175"/>
      <c r="DUU130" s="19"/>
      <c r="DUV130" s="19"/>
      <c r="DUW130" s="175"/>
      <c r="DUX130" s="175"/>
      <c r="DUY130" s="19"/>
      <c r="DUZ130" s="175"/>
      <c r="DVA130" s="175"/>
      <c r="DVB130" s="175"/>
      <c r="DVC130" s="19"/>
      <c r="DVD130" s="19"/>
      <c r="DVE130" s="175"/>
      <c r="DVF130" s="175"/>
      <c r="DVG130" s="19"/>
      <c r="DVH130" s="175"/>
      <c r="DVI130" s="175"/>
      <c r="DVJ130" s="175"/>
      <c r="DVK130" s="19"/>
      <c r="DVL130" s="19"/>
      <c r="DVM130" s="175"/>
      <c r="DVN130" s="175"/>
      <c r="DVO130" s="19"/>
      <c r="DVP130" s="175"/>
      <c r="DVQ130" s="175"/>
      <c r="DVR130" s="175"/>
      <c r="DVS130" s="19"/>
      <c r="DVT130" s="19"/>
      <c r="DVU130" s="175"/>
      <c r="DVV130" s="175"/>
      <c r="DVW130" s="19"/>
      <c r="DVX130" s="175"/>
      <c r="DVY130" s="175"/>
      <c r="DVZ130" s="175"/>
      <c r="DWA130" s="19"/>
      <c r="DWB130" s="19"/>
      <c r="DWC130" s="175"/>
      <c r="DWD130" s="175"/>
      <c r="DWE130" s="19"/>
      <c r="DWF130" s="175"/>
      <c r="DWG130" s="175"/>
      <c r="DWH130" s="175"/>
      <c r="DWI130" s="19"/>
      <c r="DWJ130" s="19"/>
      <c r="DWK130" s="175"/>
      <c r="DWL130" s="175"/>
      <c r="DWM130" s="19"/>
      <c r="DWN130" s="175"/>
      <c r="DWO130" s="175"/>
      <c r="DWP130" s="175"/>
      <c r="DWQ130" s="19"/>
      <c r="DWR130" s="19"/>
      <c r="DWS130" s="175"/>
      <c r="DWT130" s="175"/>
      <c r="DWU130" s="19"/>
      <c r="DWV130" s="175"/>
      <c r="DWW130" s="175"/>
      <c r="DWX130" s="175"/>
      <c r="DWY130" s="19"/>
      <c r="DWZ130" s="19"/>
      <c r="DXA130" s="175"/>
      <c r="DXB130" s="175"/>
      <c r="DXC130" s="19"/>
      <c r="DXD130" s="175"/>
      <c r="DXE130" s="175"/>
      <c r="DXF130" s="175"/>
      <c r="DXG130" s="19"/>
      <c r="DXH130" s="19"/>
      <c r="DXI130" s="175"/>
      <c r="DXJ130" s="175"/>
      <c r="DXK130" s="19"/>
      <c r="DXL130" s="175"/>
      <c r="DXM130" s="175"/>
      <c r="DXN130" s="175"/>
      <c r="DXO130" s="19"/>
      <c r="DXP130" s="19"/>
      <c r="DXQ130" s="175"/>
      <c r="DXR130" s="175"/>
      <c r="DXS130" s="19"/>
      <c r="DXT130" s="175"/>
      <c r="DXU130" s="175"/>
      <c r="DXV130" s="175"/>
      <c r="DXW130" s="19"/>
      <c r="DXX130" s="19"/>
      <c r="DXY130" s="175"/>
      <c r="DXZ130" s="175"/>
      <c r="DYA130" s="19"/>
      <c r="DYB130" s="175"/>
      <c r="DYC130" s="175"/>
      <c r="DYD130" s="175"/>
      <c r="DYE130" s="19"/>
      <c r="DYF130" s="19"/>
      <c r="DYG130" s="175"/>
      <c r="DYH130" s="175"/>
      <c r="DYI130" s="19"/>
      <c r="DYJ130" s="175"/>
      <c r="DYK130" s="175"/>
      <c r="DYL130" s="175"/>
      <c r="DYM130" s="19"/>
      <c r="DYN130" s="19"/>
      <c r="DYO130" s="175"/>
      <c r="DYP130" s="175"/>
      <c r="DYQ130" s="19"/>
      <c r="DYR130" s="175"/>
      <c r="DYS130" s="175"/>
      <c r="DYT130" s="175"/>
      <c r="DYU130" s="19"/>
      <c r="DYV130" s="19"/>
      <c r="DYW130" s="175"/>
      <c r="DYX130" s="175"/>
      <c r="DYY130" s="19"/>
      <c r="DYZ130" s="175"/>
      <c r="DZA130" s="175"/>
      <c r="DZB130" s="175"/>
      <c r="DZC130" s="19"/>
      <c r="DZD130" s="19"/>
      <c r="DZE130" s="175"/>
      <c r="DZF130" s="175"/>
      <c r="DZG130" s="19"/>
      <c r="DZH130" s="175"/>
      <c r="DZI130" s="175"/>
      <c r="DZJ130" s="175"/>
      <c r="DZK130" s="19"/>
      <c r="DZL130" s="19"/>
      <c r="DZM130" s="175"/>
      <c r="DZN130" s="175"/>
      <c r="DZO130" s="19"/>
      <c r="DZP130" s="175"/>
      <c r="DZQ130" s="175"/>
      <c r="DZR130" s="175"/>
      <c r="DZS130" s="19"/>
      <c r="DZT130" s="19"/>
      <c r="DZU130" s="175"/>
      <c r="DZV130" s="175"/>
      <c r="DZW130" s="19"/>
      <c r="DZX130" s="175"/>
      <c r="DZY130" s="175"/>
      <c r="DZZ130" s="175"/>
      <c r="EAA130" s="19"/>
      <c r="EAB130" s="19"/>
      <c r="EAC130" s="175"/>
      <c r="EAD130" s="175"/>
      <c r="EAE130" s="19"/>
      <c r="EAF130" s="175"/>
      <c r="EAG130" s="175"/>
      <c r="EAH130" s="175"/>
      <c r="EAI130" s="19"/>
      <c r="EAJ130" s="19"/>
      <c r="EAK130" s="175"/>
      <c r="EAL130" s="175"/>
      <c r="EAM130" s="19"/>
      <c r="EAN130" s="175"/>
      <c r="EAO130" s="175"/>
      <c r="EAP130" s="175"/>
      <c r="EAQ130" s="19"/>
      <c r="EAR130" s="19"/>
      <c r="EAS130" s="175"/>
      <c r="EAT130" s="175"/>
      <c r="EAU130" s="19"/>
      <c r="EAV130" s="175"/>
      <c r="EAW130" s="175"/>
      <c r="EAX130" s="175"/>
      <c r="EAY130" s="19"/>
      <c r="EAZ130" s="19"/>
      <c r="EBA130" s="175"/>
      <c r="EBB130" s="175"/>
      <c r="EBC130" s="19"/>
      <c r="EBD130" s="175"/>
      <c r="EBE130" s="175"/>
      <c r="EBF130" s="175"/>
      <c r="EBG130" s="19"/>
      <c r="EBH130" s="19"/>
      <c r="EBI130" s="175"/>
      <c r="EBJ130" s="175"/>
      <c r="EBK130" s="19"/>
      <c r="EBL130" s="175"/>
      <c r="EBM130" s="175"/>
      <c r="EBN130" s="175"/>
      <c r="EBO130" s="19"/>
      <c r="EBP130" s="19"/>
      <c r="EBQ130" s="175"/>
      <c r="EBR130" s="175"/>
      <c r="EBS130" s="19"/>
      <c r="EBT130" s="175"/>
      <c r="EBU130" s="175"/>
      <c r="EBV130" s="175"/>
      <c r="EBW130" s="19"/>
      <c r="EBX130" s="19"/>
      <c r="EBY130" s="175"/>
      <c r="EBZ130" s="175"/>
      <c r="ECA130" s="19"/>
      <c r="ECB130" s="175"/>
      <c r="ECC130" s="175"/>
      <c r="ECD130" s="175"/>
      <c r="ECE130" s="19"/>
      <c r="ECF130" s="19"/>
      <c r="ECG130" s="175"/>
      <c r="ECH130" s="175"/>
      <c r="ECI130" s="19"/>
      <c r="ECJ130" s="175"/>
      <c r="ECK130" s="175"/>
      <c r="ECL130" s="175"/>
      <c r="ECM130" s="19"/>
      <c r="ECN130" s="19"/>
      <c r="ECO130" s="175"/>
      <c r="ECP130" s="175"/>
      <c r="ECQ130" s="19"/>
      <c r="ECR130" s="175"/>
      <c r="ECS130" s="175"/>
      <c r="ECT130" s="175"/>
      <c r="ECU130" s="19"/>
      <c r="ECV130" s="19"/>
      <c r="ECW130" s="175"/>
      <c r="ECX130" s="175"/>
      <c r="ECY130" s="19"/>
      <c r="ECZ130" s="175"/>
      <c r="EDA130" s="175"/>
      <c r="EDB130" s="175"/>
      <c r="EDC130" s="19"/>
      <c r="EDD130" s="19"/>
      <c r="EDE130" s="175"/>
      <c r="EDF130" s="175"/>
      <c r="EDG130" s="19"/>
      <c r="EDH130" s="175"/>
      <c r="EDI130" s="175"/>
      <c r="EDJ130" s="175"/>
      <c r="EDK130" s="19"/>
      <c r="EDL130" s="19"/>
      <c r="EDM130" s="175"/>
      <c r="EDN130" s="175"/>
      <c r="EDO130" s="19"/>
      <c r="EDP130" s="175"/>
      <c r="EDQ130" s="175"/>
      <c r="EDR130" s="175"/>
      <c r="EDS130" s="19"/>
      <c r="EDT130" s="19"/>
      <c r="EDU130" s="175"/>
      <c r="EDV130" s="175"/>
      <c r="EDW130" s="19"/>
      <c r="EDX130" s="175"/>
      <c r="EDY130" s="175"/>
      <c r="EDZ130" s="175"/>
      <c r="EEA130" s="19"/>
      <c r="EEB130" s="19"/>
      <c r="EEC130" s="175"/>
      <c r="EED130" s="175"/>
      <c r="EEE130" s="19"/>
      <c r="EEF130" s="175"/>
      <c r="EEG130" s="175"/>
      <c r="EEH130" s="175"/>
      <c r="EEI130" s="19"/>
      <c r="EEJ130" s="19"/>
      <c r="EEK130" s="175"/>
      <c r="EEL130" s="175"/>
      <c r="EEM130" s="19"/>
      <c r="EEN130" s="175"/>
      <c r="EEO130" s="175"/>
      <c r="EEP130" s="175"/>
      <c r="EEQ130" s="19"/>
      <c r="EER130" s="19"/>
      <c r="EES130" s="175"/>
      <c r="EET130" s="175"/>
      <c r="EEU130" s="19"/>
      <c r="EEV130" s="175"/>
      <c r="EEW130" s="175"/>
      <c r="EEX130" s="175"/>
      <c r="EEY130" s="19"/>
      <c r="EEZ130" s="19"/>
      <c r="EFA130" s="175"/>
      <c r="EFB130" s="175"/>
      <c r="EFC130" s="19"/>
      <c r="EFD130" s="175"/>
      <c r="EFE130" s="175"/>
      <c r="EFF130" s="175"/>
      <c r="EFG130" s="19"/>
      <c r="EFH130" s="19"/>
      <c r="EFI130" s="175"/>
      <c r="EFJ130" s="175"/>
      <c r="EFK130" s="19"/>
      <c r="EFL130" s="175"/>
      <c r="EFM130" s="175"/>
      <c r="EFN130" s="175"/>
      <c r="EFO130" s="19"/>
      <c r="EFP130" s="19"/>
      <c r="EFQ130" s="175"/>
      <c r="EFR130" s="175"/>
      <c r="EFS130" s="19"/>
      <c r="EFT130" s="175"/>
      <c r="EFU130" s="175"/>
      <c r="EFV130" s="175"/>
      <c r="EFW130" s="19"/>
      <c r="EFX130" s="19"/>
      <c r="EFY130" s="175"/>
      <c r="EFZ130" s="175"/>
      <c r="EGA130" s="19"/>
      <c r="EGB130" s="175"/>
      <c r="EGC130" s="175"/>
      <c r="EGD130" s="175"/>
      <c r="EGE130" s="19"/>
      <c r="EGF130" s="19"/>
      <c r="EGG130" s="175"/>
      <c r="EGH130" s="175"/>
      <c r="EGI130" s="19"/>
      <c r="EGJ130" s="175"/>
      <c r="EGK130" s="175"/>
      <c r="EGL130" s="175"/>
      <c r="EGM130" s="19"/>
      <c r="EGN130" s="19"/>
      <c r="EGO130" s="175"/>
      <c r="EGP130" s="175"/>
      <c r="EGQ130" s="19"/>
      <c r="EGR130" s="175"/>
      <c r="EGS130" s="175"/>
      <c r="EGT130" s="175"/>
      <c r="EGU130" s="19"/>
      <c r="EGV130" s="19"/>
      <c r="EGW130" s="175"/>
      <c r="EGX130" s="175"/>
      <c r="EGY130" s="19"/>
      <c r="EGZ130" s="175"/>
      <c r="EHA130" s="175"/>
      <c r="EHB130" s="175"/>
      <c r="EHC130" s="19"/>
      <c r="EHD130" s="19"/>
      <c r="EHE130" s="175"/>
      <c r="EHF130" s="175"/>
      <c r="EHG130" s="19"/>
      <c r="EHH130" s="175"/>
      <c r="EHI130" s="175"/>
      <c r="EHJ130" s="175"/>
      <c r="EHK130" s="19"/>
      <c r="EHL130" s="19"/>
      <c r="EHM130" s="175"/>
      <c r="EHN130" s="175"/>
      <c r="EHO130" s="19"/>
      <c r="EHP130" s="175"/>
      <c r="EHQ130" s="175"/>
      <c r="EHR130" s="175"/>
      <c r="EHS130" s="19"/>
      <c r="EHT130" s="19"/>
      <c r="EHU130" s="175"/>
      <c r="EHV130" s="175"/>
      <c r="EHW130" s="19"/>
      <c r="EHX130" s="175"/>
      <c r="EHY130" s="175"/>
      <c r="EHZ130" s="175"/>
      <c r="EIA130" s="19"/>
      <c r="EIB130" s="19"/>
      <c r="EIC130" s="175"/>
      <c r="EID130" s="175"/>
      <c r="EIE130" s="19"/>
      <c r="EIF130" s="175"/>
      <c r="EIG130" s="175"/>
      <c r="EIH130" s="175"/>
      <c r="EII130" s="19"/>
      <c r="EIJ130" s="19"/>
      <c r="EIK130" s="175"/>
      <c r="EIL130" s="175"/>
      <c r="EIM130" s="19"/>
      <c r="EIN130" s="175"/>
      <c r="EIO130" s="175"/>
      <c r="EIP130" s="175"/>
      <c r="EIQ130" s="19"/>
      <c r="EIR130" s="19"/>
      <c r="EIS130" s="175"/>
      <c r="EIT130" s="175"/>
      <c r="EIU130" s="19"/>
      <c r="EIV130" s="175"/>
      <c r="EIW130" s="175"/>
      <c r="EIX130" s="175"/>
      <c r="EIY130" s="19"/>
      <c r="EIZ130" s="19"/>
      <c r="EJA130" s="175"/>
      <c r="EJB130" s="175"/>
      <c r="EJC130" s="19"/>
      <c r="EJD130" s="175"/>
      <c r="EJE130" s="175"/>
      <c r="EJF130" s="175"/>
      <c r="EJG130" s="19"/>
      <c r="EJH130" s="19"/>
      <c r="EJI130" s="175"/>
      <c r="EJJ130" s="175"/>
      <c r="EJK130" s="19"/>
      <c r="EJL130" s="175"/>
      <c r="EJM130" s="175"/>
      <c r="EJN130" s="175"/>
      <c r="EJO130" s="19"/>
      <c r="EJP130" s="19"/>
      <c r="EJQ130" s="175"/>
      <c r="EJR130" s="175"/>
      <c r="EJS130" s="19"/>
      <c r="EJT130" s="175"/>
      <c r="EJU130" s="175"/>
      <c r="EJV130" s="175"/>
      <c r="EJW130" s="19"/>
      <c r="EJX130" s="19"/>
      <c r="EJY130" s="175"/>
      <c r="EJZ130" s="175"/>
      <c r="EKA130" s="19"/>
      <c r="EKB130" s="175"/>
      <c r="EKC130" s="175"/>
      <c r="EKD130" s="175"/>
      <c r="EKE130" s="19"/>
      <c r="EKF130" s="19"/>
      <c r="EKG130" s="175"/>
      <c r="EKH130" s="175"/>
      <c r="EKI130" s="19"/>
      <c r="EKJ130" s="175"/>
      <c r="EKK130" s="175"/>
      <c r="EKL130" s="175"/>
      <c r="EKM130" s="19"/>
      <c r="EKN130" s="19"/>
      <c r="EKO130" s="175"/>
      <c r="EKP130" s="175"/>
      <c r="EKQ130" s="19"/>
      <c r="EKR130" s="175"/>
      <c r="EKS130" s="175"/>
      <c r="EKT130" s="175"/>
      <c r="EKU130" s="19"/>
      <c r="EKV130" s="19"/>
      <c r="EKW130" s="175"/>
      <c r="EKX130" s="175"/>
      <c r="EKY130" s="19"/>
      <c r="EKZ130" s="175"/>
      <c r="ELA130" s="175"/>
      <c r="ELB130" s="175"/>
      <c r="ELC130" s="19"/>
      <c r="ELD130" s="19"/>
      <c r="ELE130" s="175"/>
      <c r="ELF130" s="175"/>
      <c r="ELG130" s="19"/>
      <c r="ELH130" s="175"/>
      <c r="ELI130" s="175"/>
      <c r="ELJ130" s="175"/>
      <c r="ELK130" s="19"/>
      <c r="ELL130" s="19"/>
      <c r="ELM130" s="175"/>
      <c r="ELN130" s="175"/>
      <c r="ELO130" s="19"/>
      <c r="ELP130" s="175"/>
      <c r="ELQ130" s="175"/>
      <c r="ELR130" s="175"/>
      <c r="ELS130" s="19"/>
      <c r="ELT130" s="19"/>
      <c r="ELU130" s="175"/>
      <c r="ELV130" s="175"/>
      <c r="ELW130" s="19"/>
      <c r="ELX130" s="175"/>
      <c r="ELY130" s="175"/>
      <c r="ELZ130" s="175"/>
      <c r="EMA130" s="19"/>
      <c r="EMB130" s="19"/>
      <c r="EMC130" s="175"/>
      <c r="EMD130" s="175"/>
      <c r="EME130" s="19"/>
      <c r="EMF130" s="175"/>
      <c r="EMG130" s="175"/>
      <c r="EMH130" s="175"/>
      <c r="EMI130" s="19"/>
      <c r="EMJ130" s="19"/>
      <c r="EMK130" s="175"/>
      <c r="EML130" s="175"/>
      <c r="EMM130" s="19"/>
      <c r="EMN130" s="175"/>
      <c r="EMO130" s="175"/>
      <c r="EMP130" s="175"/>
      <c r="EMQ130" s="19"/>
      <c r="EMR130" s="19"/>
      <c r="EMS130" s="175"/>
      <c r="EMT130" s="175"/>
      <c r="EMU130" s="19"/>
      <c r="EMV130" s="175"/>
      <c r="EMW130" s="175"/>
      <c r="EMX130" s="175"/>
      <c r="EMY130" s="19"/>
      <c r="EMZ130" s="19"/>
      <c r="ENA130" s="175"/>
      <c r="ENB130" s="175"/>
      <c r="ENC130" s="19"/>
      <c r="END130" s="175"/>
      <c r="ENE130" s="175"/>
      <c r="ENF130" s="175"/>
      <c r="ENG130" s="19"/>
      <c r="ENH130" s="19"/>
      <c r="ENI130" s="175"/>
      <c r="ENJ130" s="175"/>
      <c r="ENK130" s="19"/>
      <c r="ENL130" s="175"/>
      <c r="ENM130" s="175"/>
      <c r="ENN130" s="175"/>
      <c r="ENO130" s="19"/>
      <c r="ENP130" s="19"/>
      <c r="ENQ130" s="175"/>
      <c r="ENR130" s="175"/>
      <c r="ENS130" s="19"/>
      <c r="ENT130" s="175"/>
      <c r="ENU130" s="175"/>
      <c r="ENV130" s="175"/>
      <c r="ENW130" s="19"/>
      <c r="ENX130" s="19"/>
      <c r="ENY130" s="175"/>
      <c r="ENZ130" s="175"/>
      <c r="EOA130" s="19"/>
      <c r="EOB130" s="175"/>
      <c r="EOC130" s="175"/>
      <c r="EOD130" s="175"/>
      <c r="EOE130" s="19"/>
      <c r="EOF130" s="19"/>
      <c r="EOG130" s="175"/>
      <c r="EOH130" s="175"/>
      <c r="EOI130" s="19"/>
      <c r="EOJ130" s="175"/>
      <c r="EOK130" s="175"/>
      <c r="EOL130" s="175"/>
      <c r="EOM130" s="19"/>
      <c r="EON130" s="19"/>
      <c r="EOO130" s="175"/>
      <c r="EOP130" s="175"/>
      <c r="EOQ130" s="19"/>
      <c r="EOR130" s="175"/>
      <c r="EOS130" s="175"/>
      <c r="EOT130" s="175"/>
      <c r="EOU130" s="19"/>
      <c r="EOV130" s="19"/>
      <c r="EOW130" s="175"/>
      <c r="EOX130" s="175"/>
      <c r="EOY130" s="19"/>
      <c r="EOZ130" s="175"/>
      <c r="EPA130" s="175"/>
      <c r="EPB130" s="175"/>
      <c r="EPC130" s="19"/>
      <c r="EPD130" s="19"/>
      <c r="EPE130" s="175"/>
      <c r="EPF130" s="175"/>
      <c r="EPG130" s="19"/>
      <c r="EPH130" s="175"/>
      <c r="EPI130" s="175"/>
      <c r="EPJ130" s="175"/>
      <c r="EPK130" s="19"/>
      <c r="EPL130" s="19"/>
      <c r="EPM130" s="175"/>
      <c r="EPN130" s="175"/>
      <c r="EPO130" s="19"/>
      <c r="EPP130" s="175"/>
      <c r="EPQ130" s="175"/>
      <c r="EPR130" s="175"/>
      <c r="EPS130" s="19"/>
      <c r="EPT130" s="19"/>
      <c r="EPU130" s="175"/>
      <c r="EPV130" s="175"/>
      <c r="EPW130" s="19"/>
      <c r="EPX130" s="175"/>
      <c r="EPY130" s="175"/>
      <c r="EPZ130" s="175"/>
      <c r="EQA130" s="19"/>
      <c r="EQB130" s="19"/>
      <c r="EQC130" s="175"/>
      <c r="EQD130" s="175"/>
      <c r="EQE130" s="19"/>
      <c r="EQF130" s="175"/>
      <c r="EQG130" s="175"/>
      <c r="EQH130" s="175"/>
      <c r="EQI130" s="19"/>
      <c r="EQJ130" s="19"/>
      <c r="EQK130" s="175"/>
      <c r="EQL130" s="175"/>
      <c r="EQM130" s="19"/>
      <c r="EQN130" s="175"/>
      <c r="EQO130" s="175"/>
      <c r="EQP130" s="175"/>
      <c r="EQQ130" s="19"/>
      <c r="EQR130" s="19"/>
      <c r="EQS130" s="175"/>
      <c r="EQT130" s="175"/>
      <c r="EQU130" s="19"/>
      <c r="EQV130" s="175"/>
      <c r="EQW130" s="175"/>
      <c r="EQX130" s="175"/>
      <c r="EQY130" s="19"/>
      <c r="EQZ130" s="19"/>
      <c r="ERA130" s="175"/>
      <c r="ERB130" s="175"/>
      <c r="ERC130" s="19"/>
      <c r="ERD130" s="175"/>
      <c r="ERE130" s="175"/>
      <c r="ERF130" s="175"/>
      <c r="ERG130" s="19"/>
      <c r="ERH130" s="19"/>
      <c r="ERI130" s="175"/>
      <c r="ERJ130" s="175"/>
      <c r="ERK130" s="19"/>
      <c r="ERL130" s="175"/>
      <c r="ERM130" s="175"/>
      <c r="ERN130" s="175"/>
      <c r="ERO130" s="19"/>
      <c r="ERP130" s="19"/>
      <c r="ERQ130" s="175"/>
      <c r="ERR130" s="175"/>
      <c r="ERS130" s="19"/>
      <c r="ERT130" s="175"/>
      <c r="ERU130" s="175"/>
      <c r="ERV130" s="175"/>
      <c r="ERW130" s="19"/>
      <c r="ERX130" s="19"/>
      <c r="ERY130" s="175"/>
      <c r="ERZ130" s="175"/>
      <c r="ESA130" s="19"/>
      <c r="ESB130" s="175"/>
      <c r="ESC130" s="175"/>
      <c r="ESD130" s="175"/>
      <c r="ESE130" s="19"/>
      <c r="ESF130" s="19"/>
      <c r="ESG130" s="175"/>
      <c r="ESH130" s="175"/>
      <c r="ESI130" s="19"/>
      <c r="ESJ130" s="175"/>
      <c r="ESK130" s="175"/>
      <c r="ESL130" s="175"/>
      <c r="ESM130" s="19"/>
      <c r="ESN130" s="19"/>
      <c r="ESO130" s="175"/>
      <c r="ESP130" s="175"/>
      <c r="ESQ130" s="19"/>
      <c r="ESR130" s="175"/>
      <c r="ESS130" s="175"/>
      <c r="EST130" s="175"/>
      <c r="ESU130" s="19"/>
      <c r="ESV130" s="19"/>
      <c r="ESW130" s="175"/>
      <c r="ESX130" s="175"/>
      <c r="ESY130" s="19"/>
      <c r="ESZ130" s="175"/>
      <c r="ETA130" s="175"/>
      <c r="ETB130" s="175"/>
      <c r="ETC130" s="19"/>
      <c r="ETD130" s="19"/>
      <c r="ETE130" s="175"/>
      <c r="ETF130" s="175"/>
      <c r="ETG130" s="19"/>
      <c r="ETH130" s="175"/>
      <c r="ETI130" s="175"/>
      <c r="ETJ130" s="175"/>
      <c r="ETK130" s="19"/>
      <c r="ETL130" s="19"/>
      <c r="ETM130" s="175"/>
      <c r="ETN130" s="175"/>
      <c r="ETO130" s="19"/>
      <c r="ETP130" s="175"/>
      <c r="ETQ130" s="175"/>
      <c r="ETR130" s="175"/>
      <c r="ETS130" s="19"/>
      <c r="ETT130" s="19"/>
      <c r="ETU130" s="175"/>
      <c r="ETV130" s="175"/>
      <c r="ETW130" s="19"/>
      <c r="ETX130" s="175"/>
      <c r="ETY130" s="175"/>
      <c r="ETZ130" s="175"/>
      <c r="EUA130" s="19"/>
      <c r="EUB130" s="19"/>
      <c r="EUC130" s="175"/>
      <c r="EUD130" s="175"/>
      <c r="EUE130" s="19"/>
      <c r="EUF130" s="175"/>
      <c r="EUG130" s="175"/>
      <c r="EUH130" s="175"/>
      <c r="EUI130" s="19"/>
      <c r="EUJ130" s="19"/>
      <c r="EUK130" s="175"/>
      <c r="EUL130" s="175"/>
      <c r="EUM130" s="19"/>
      <c r="EUN130" s="175"/>
      <c r="EUO130" s="175"/>
      <c r="EUP130" s="175"/>
      <c r="EUQ130" s="19"/>
      <c r="EUR130" s="19"/>
      <c r="EUS130" s="175"/>
      <c r="EUT130" s="175"/>
      <c r="EUU130" s="19"/>
      <c r="EUV130" s="175"/>
      <c r="EUW130" s="175"/>
      <c r="EUX130" s="175"/>
      <c r="EUY130" s="19"/>
      <c r="EUZ130" s="19"/>
      <c r="EVA130" s="175"/>
      <c r="EVB130" s="175"/>
      <c r="EVC130" s="19"/>
      <c r="EVD130" s="175"/>
      <c r="EVE130" s="175"/>
      <c r="EVF130" s="175"/>
      <c r="EVG130" s="19"/>
      <c r="EVH130" s="19"/>
      <c r="EVI130" s="175"/>
      <c r="EVJ130" s="175"/>
      <c r="EVK130" s="19"/>
      <c r="EVL130" s="175"/>
      <c r="EVM130" s="175"/>
      <c r="EVN130" s="175"/>
      <c r="EVO130" s="19"/>
      <c r="EVP130" s="19"/>
      <c r="EVQ130" s="175"/>
      <c r="EVR130" s="175"/>
      <c r="EVS130" s="19"/>
      <c r="EVT130" s="175"/>
      <c r="EVU130" s="175"/>
      <c r="EVV130" s="175"/>
      <c r="EVW130" s="19"/>
      <c r="EVX130" s="19"/>
      <c r="EVY130" s="175"/>
      <c r="EVZ130" s="175"/>
      <c r="EWA130" s="19"/>
      <c r="EWB130" s="175"/>
      <c r="EWC130" s="175"/>
      <c r="EWD130" s="175"/>
      <c r="EWE130" s="19"/>
      <c r="EWF130" s="19"/>
      <c r="EWG130" s="175"/>
      <c r="EWH130" s="175"/>
      <c r="EWI130" s="19"/>
      <c r="EWJ130" s="175"/>
      <c r="EWK130" s="175"/>
      <c r="EWL130" s="175"/>
      <c r="EWM130" s="19"/>
      <c r="EWN130" s="19"/>
      <c r="EWO130" s="175"/>
      <c r="EWP130" s="175"/>
      <c r="EWQ130" s="19"/>
      <c r="EWR130" s="175"/>
      <c r="EWS130" s="175"/>
      <c r="EWT130" s="175"/>
      <c r="EWU130" s="19"/>
      <c r="EWV130" s="19"/>
      <c r="EWW130" s="175"/>
      <c r="EWX130" s="175"/>
      <c r="EWY130" s="19"/>
      <c r="EWZ130" s="175"/>
      <c r="EXA130" s="175"/>
      <c r="EXB130" s="175"/>
      <c r="EXC130" s="19"/>
      <c r="EXD130" s="19"/>
      <c r="EXE130" s="175"/>
      <c r="EXF130" s="175"/>
      <c r="EXG130" s="19"/>
      <c r="EXH130" s="175"/>
      <c r="EXI130" s="175"/>
      <c r="EXJ130" s="175"/>
      <c r="EXK130" s="19"/>
      <c r="EXL130" s="19"/>
      <c r="EXM130" s="175"/>
      <c r="EXN130" s="175"/>
      <c r="EXO130" s="19"/>
      <c r="EXP130" s="175"/>
      <c r="EXQ130" s="175"/>
      <c r="EXR130" s="175"/>
      <c r="EXS130" s="19"/>
      <c r="EXT130" s="19"/>
      <c r="EXU130" s="175"/>
      <c r="EXV130" s="175"/>
      <c r="EXW130" s="19"/>
      <c r="EXX130" s="175"/>
      <c r="EXY130" s="175"/>
      <c r="EXZ130" s="175"/>
      <c r="EYA130" s="19"/>
      <c r="EYB130" s="19"/>
      <c r="EYC130" s="175"/>
      <c r="EYD130" s="175"/>
      <c r="EYE130" s="19"/>
      <c r="EYF130" s="175"/>
      <c r="EYG130" s="175"/>
      <c r="EYH130" s="175"/>
      <c r="EYI130" s="19"/>
      <c r="EYJ130" s="19"/>
      <c r="EYK130" s="175"/>
      <c r="EYL130" s="175"/>
      <c r="EYM130" s="19"/>
      <c r="EYN130" s="175"/>
      <c r="EYO130" s="175"/>
      <c r="EYP130" s="175"/>
      <c r="EYQ130" s="19"/>
      <c r="EYR130" s="19"/>
      <c r="EYS130" s="175"/>
      <c r="EYT130" s="175"/>
      <c r="EYU130" s="19"/>
      <c r="EYV130" s="175"/>
      <c r="EYW130" s="175"/>
      <c r="EYX130" s="175"/>
      <c r="EYY130" s="19"/>
      <c r="EYZ130" s="19"/>
      <c r="EZA130" s="175"/>
      <c r="EZB130" s="175"/>
      <c r="EZC130" s="19"/>
      <c r="EZD130" s="175"/>
      <c r="EZE130" s="175"/>
      <c r="EZF130" s="175"/>
      <c r="EZG130" s="19"/>
      <c r="EZH130" s="19"/>
      <c r="EZI130" s="175"/>
      <c r="EZJ130" s="175"/>
      <c r="EZK130" s="19"/>
      <c r="EZL130" s="175"/>
      <c r="EZM130" s="175"/>
      <c r="EZN130" s="175"/>
      <c r="EZO130" s="19"/>
      <c r="EZP130" s="19"/>
      <c r="EZQ130" s="175"/>
      <c r="EZR130" s="175"/>
      <c r="EZS130" s="19"/>
      <c r="EZT130" s="175"/>
      <c r="EZU130" s="175"/>
      <c r="EZV130" s="175"/>
      <c r="EZW130" s="19"/>
      <c r="EZX130" s="19"/>
      <c r="EZY130" s="175"/>
      <c r="EZZ130" s="175"/>
      <c r="FAA130" s="19"/>
      <c r="FAB130" s="175"/>
      <c r="FAC130" s="175"/>
      <c r="FAD130" s="175"/>
      <c r="FAE130" s="19"/>
      <c r="FAF130" s="19"/>
      <c r="FAG130" s="175"/>
      <c r="FAH130" s="175"/>
      <c r="FAI130" s="19"/>
      <c r="FAJ130" s="175"/>
      <c r="FAK130" s="175"/>
      <c r="FAL130" s="175"/>
      <c r="FAM130" s="19"/>
      <c r="FAN130" s="19"/>
      <c r="FAO130" s="175"/>
      <c r="FAP130" s="175"/>
      <c r="FAQ130" s="19"/>
      <c r="FAR130" s="175"/>
      <c r="FAS130" s="175"/>
      <c r="FAT130" s="175"/>
      <c r="FAU130" s="19"/>
      <c r="FAV130" s="19"/>
      <c r="FAW130" s="175"/>
      <c r="FAX130" s="175"/>
      <c r="FAY130" s="19"/>
      <c r="FAZ130" s="175"/>
      <c r="FBA130" s="175"/>
      <c r="FBB130" s="175"/>
      <c r="FBC130" s="19"/>
      <c r="FBD130" s="19"/>
      <c r="FBE130" s="175"/>
      <c r="FBF130" s="175"/>
      <c r="FBG130" s="19"/>
      <c r="FBH130" s="175"/>
      <c r="FBI130" s="175"/>
      <c r="FBJ130" s="175"/>
      <c r="FBK130" s="19"/>
      <c r="FBL130" s="19"/>
      <c r="FBM130" s="175"/>
      <c r="FBN130" s="175"/>
      <c r="FBO130" s="19"/>
      <c r="FBP130" s="175"/>
      <c r="FBQ130" s="175"/>
      <c r="FBR130" s="175"/>
      <c r="FBS130" s="19"/>
      <c r="FBT130" s="19"/>
      <c r="FBU130" s="175"/>
      <c r="FBV130" s="175"/>
      <c r="FBW130" s="19"/>
      <c r="FBX130" s="175"/>
      <c r="FBY130" s="175"/>
      <c r="FBZ130" s="175"/>
      <c r="FCA130" s="19"/>
      <c r="FCB130" s="19"/>
      <c r="FCC130" s="175"/>
      <c r="FCD130" s="175"/>
      <c r="FCE130" s="19"/>
      <c r="FCF130" s="175"/>
      <c r="FCG130" s="175"/>
      <c r="FCH130" s="175"/>
      <c r="FCI130" s="19"/>
      <c r="FCJ130" s="19"/>
      <c r="FCK130" s="175"/>
      <c r="FCL130" s="175"/>
      <c r="FCM130" s="19"/>
      <c r="FCN130" s="175"/>
      <c r="FCO130" s="175"/>
      <c r="FCP130" s="175"/>
      <c r="FCQ130" s="19"/>
      <c r="FCR130" s="19"/>
      <c r="FCS130" s="175"/>
      <c r="FCT130" s="175"/>
      <c r="FCU130" s="19"/>
      <c r="FCV130" s="175"/>
      <c r="FCW130" s="175"/>
      <c r="FCX130" s="175"/>
      <c r="FCY130" s="19"/>
      <c r="FCZ130" s="19"/>
      <c r="FDA130" s="175"/>
      <c r="FDB130" s="175"/>
      <c r="FDC130" s="19"/>
      <c r="FDD130" s="175"/>
      <c r="FDE130" s="175"/>
      <c r="FDF130" s="175"/>
      <c r="FDG130" s="19"/>
      <c r="FDH130" s="19"/>
      <c r="FDI130" s="175"/>
      <c r="FDJ130" s="175"/>
      <c r="FDK130" s="19"/>
      <c r="FDL130" s="175"/>
      <c r="FDM130" s="175"/>
      <c r="FDN130" s="175"/>
      <c r="FDO130" s="19"/>
      <c r="FDP130" s="19"/>
      <c r="FDQ130" s="175"/>
      <c r="FDR130" s="175"/>
      <c r="FDS130" s="19"/>
      <c r="FDT130" s="175"/>
      <c r="FDU130" s="175"/>
      <c r="FDV130" s="175"/>
      <c r="FDW130" s="19"/>
      <c r="FDX130" s="19"/>
      <c r="FDY130" s="175"/>
      <c r="FDZ130" s="175"/>
      <c r="FEA130" s="19"/>
      <c r="FEB130" s="175"/>
      <c r="FEC130" s="175"/>
      <c r="FED130" s="175"/>
      <c r="FEE130" s="19"/>
      <c r="FEF130" s="19"/>
      <c r="FEG130" s="175"/>
      <c r="FEH130" s="175"/>
      <c r="FEI130" s="19"/>
      <c r="FEJ130" s="175"/>
      <c r="FEK130" s="175"/>
      <c r="FEL130" s="175"/>
      <c r="FEM130" s="19"/>
      <c r="FEN130" s="19"/>
      <c r="FEO130" s="175"/>
      <c r="FEP130" s="175"/>
      <c r="FEQ130" s="19"/>
      <c r="FER130" s="175"/>
      <c r="FES130" s="175"/>
      <c r="FET130" s="175"/>
      <c r="FEU130" s="19"/>
      <c r="FEV130" s="19"/>
      <c r="FEW130" s="175"/>
      <c r="FEX130" s="175"/>
      <c r="FEY130" s="19"/>
      <c r="FEZ130" s="175"/>
      <c r="FFA130" s="175"/>
      <c r="FFB130" s="175"/>
      <c r="FFC130" s="19"/>
      <c r="FFD130" s="19"/>
      <c r="FFE130" s="175"/>
      <c r="FFF130" s="175"/>
      <c r="FFG130" s="19"/>
      <c r="FFH130" s="175"/>
      <c r="FFI130" s="175"/>
      <c r="FFJ130" s="175"/>
      <c r="FFK130" s="19"/>
      <c r="FFL130" s="19"/>
      <c r="FFM130" s="175"/>
      <c r="FFN130" s="175"/>
      <c r="FFO130" s="19"/>
      <c r="FFP130" s="175"/>
      <c r="FFQ130" s="175"/>
      <c r="FFR130" s="175"/>
      <c r="FFS130" s="19"/>
      <c r="FFT130" s="19"/>
      <c r="FFU130" s="175"/>
      <c r="FFV130" s="175"/>
      <c r="FFW130" s="19"/>
      <c r="FFX130" s="175"/>
      <c r="FFY130" s="175"/>
      <c r="FFZ130" s="175"/>
      <c r="FGA130" s="19"/>
      <c r="FGB130" s="19"/>
      <c r="FGC130" s="175"/>
      <c r="FGD130" s="175"/>
      <c r="FGE130" s="19"/>
      <c r="FGF130" s="175"/>
      <c r="FGG130" s="175"/>
      <c r="FGH130" s="175"/>
      <c r="FGI130" s="19"/>
      <c r="FGJ130" s="19"/>
      <c r="FGK130" s="175"/>
      <c r="FGL130" s="175"/>
      <c r="FGM130" s="19"/>
      <c r="FGN130" s="175"/>
      <c r="FGO130" s="175"/>
      <c r="FGP130" s="175"/>
      <c r="FGQ130" s="19"/>
      <c r="FGR130" s="19"/>
      <c r="FGS130" s="175"/>
      <c r="FGT130" s="175"/>
      <c r="FGU130" s="19"/>
      <c r="FGV130" s="175"/>
      <c r="FGW130" s="175"/>
      <c r="FGX130" s="175"/>
      <c r="FGY130" s="19"/>
      <c r="FGZ130" s="19"/>
      <c r="FHA130" s="175"/>
      <c r="FHB130" s="175"/>
      <c r="FHC130" s="19"/>
      <c r="FHD130" s="175"/>
      <c r="FHE130" s="175"/>
      <c r="FHF130" s="175"/>
      <c r="FHG130" s="19"/>
      <c r="FHH130" s="19"/>
      <c r="FHI130" s="175"/>
      <c r="FHJ130" s="175"/>
      <c r="FHK130" s="19"/>
      <c r="FHL130" s="175"/>
      <c r="FHM130" s="175"/>
      <c r="FHN130" s="175"/>
      <c r="FHO130" s="19"/>
      <c r="FHP130" s="19"/>
      <c r="FHQ130" s="175"/>
      <c r="FHR130" s="175"/>
      <c r="FHS130" s="19"/>
      <c r="FHT130" s="175"/>
      <c r="FHU130" s="175"/>
      <c r="FHV130" s="175"/>
      <c r="FHW130" s="19"/>
      <c r="FHX130" s="19"/>
      <c r="FHY130" s="175"/>
      <c r="FHZ130" s="175"/>
      <c r="FIA130" s="19"/>
      <c r="FIB130" s="175"/>
      <c r="FIC130" s="175"/>
      <c r="FID130" s="175"/>
      <c r="FIE130" s="19"/>
      <c r="FIF130" s="19"/>
      <c r="FIG130" s="175"/>
      <c r="FIH130" s="175"/>
      <c r="FII130" s="19"/>
      <c r="FIJ130" s="175"/>
      <c r="FIK130" s="175"/>
      <c r="FIL130" s="175"/>
      <c r="FIM130" s="19"/>
      <c r="FIN130" s="19"/>
      <c r="FIO130" s="175"/>
      <c r="FIP130" s="175"/>
      <c r="FIQ130" s="19"/>
      <c r="FIR130" s="175"/>
      <c r="FIS130" s="175"/>
      <c r="FIT130" s="175"/>
      <c r="FIU130" s="19"/>
      <c r="FIV130" s="19"/>
      <c r="FIW130" s="175"/>
      <c r="FIX130" s="175"/>
      <c r="FIY130" s="19"/>
      <c r="FIZ130" s="175"/>
      <c r="FJA130" s="175"/>
      <c r="FJB130" s="175"/>
      <c r="FJC130" s="19"/>
      <c r="FJD130" s="19"/>
      <c r="FJE130" s="175"/>
      <c r="FJF130" s="175"/>
      <c r="FJG130" s="19"/>
      <c r="FJH130" s="175"/>
      <c r="FJI130" s="175"/>
      <c r="FJJ130" s="175"/>
      <c r="FJK130" s="19"/>
      <c r="FJL130" s="19"/>
      <c r="FJM130" s="175"/>
      <c r="FJN130" s="175"/>
      <c r="FJO130" s="19"/>
      <c r="FJP130" s="175"/>
      <c r="FJQ130" s="175"/>
      <c r="FJR130" s="175"/>
      <c r="FJS130" s="19"/>
      <c r="FJT130" s="19"/>
      <c r="FJU130" s="175"/>
      <c r="FJV130" s="175"/>
      <c r="FJW130" s="19"/>
      <c r="FJX130" s="175"/>
      <c r="FJY130" s="175"/>
      <c r="FJZ130" s="175"/>
      <c r="FKA130" s="19"/>
      <c r="FKB130" s="19"/>
      <c r="FKC130" s="175"/>
      <c r="FKD130" s="175"/>
      <c r="FKE130" s="19"/>
      <c r="FKF130" s="175"/>
      <c r="FKG130" s="175"/>
      <c r="FKH130" s="175"/>
      <c r="FKI130" s="19"/>
      <c r="FKJ130" s="19"/>
      <c r="FKK130" s="175"/>
      <c r="FKL130" s="175"/>
      <c r="FKM130" s="19"/>
      <c r="FKN130" s="175"/>
      <c r="FKO130" s="175"/>
      <c r="FKP130" s="175"/>
      <c r="FKQ130" s="19"/>
      <c r="FKR130" s="19"/>
      <c r="FKS130" s="175"/>
      <c r="FKT130" s="175"/>
      <c r="FKU130" s="19"/>
      <c r="FKV130" s="175"/>
      <c r="FKW130" s="175"/>
      <c r="FKX130" s="175"/>
      <c r="FKY130" s="19"/>
      <c r="FKZ130" s="19"/>
      <c r="FLA130" s="175"/>
      <c r="FLB130" s="175"/>
      <c r="FLC130" s="19"/>
      <c r="FLD130" s="175"/>
      <c r="FLE130" s="175"/>
      <c r="FLF130" s="175"/>
      <c r="FLG130" s="19"/>
      <c r="FLH130" s="19"/>
      <c r="FLI130" s="175"/>
      <c r="FLJ130" s="175"/>
      <c r="FLK130" s="19"/>
      <c r="FLL130" s="175"/>
      <c r="FLM130" s="175"/>
      <c r="FLN130" s="175"/>
      <c r="FLO130" s="19"/>
      <c r="FLP130" s="19"/>
      <c r="FLQ130" s="175"/>
      <c r="FLR130" s="175"/>
      <c r="FLS130" s="19"/>
      <c r="FLT130" s="175"/>
      <c r="FLU130" s="175"/>
      <c r="FLV130" s="175"/>
      <c r="FLW130" s="19"/>
      <c r="FLX130" s="19"/>
      <c r="FLY130" s="175"/>
      <c r="FLZ130" s="175"/>
      <c r="FMA130" s="19"/>
      <c r="FMB130" s="175"/>
      <c r="FMC130" s="175"/>
      <c r="FMD130" s="175"/>
      <c r="FME130" s="19"/>
      <c r="FMF130" s="19"/>
      <c r="FMG130" s="175"/>
      <c r="FMH130" s="175"/>
      <c r="FMI130" s="19"/>
      <c r="FMJ130" s="175"/>
      <c r="FMK130" s="175"/>
      <c r="FML130" s="175"/>
      <c r="FMM130" s="19"/>
      <c r="FMN130" s="19"/>
      <c r="FMO130" s="175"/>
      <c r="FMP130" s="175"/>
      <c r="FMQ130" s="19"/>
      <c r="FMR130" s="175"/>
      <c r="FMS130" s="175"/>
      <c r="FMT130" s="175"/>
      <c r="FMU130" s="19"/>
      <c r="FMV130" s="19"/>
      <c r="FMW130" s="175"/>
      <c r="FMX130" s="175"/>
      <c r="FMY130" s="19"/>
      <c r="FMZ130" s="175"/>
      <c r="FNA130" s="175"/>
      <c r="FNB130" s="175"/>
      <c r="FNC130" s="19"/>
      <c r="FND130" s="19"/>
      <c r="FNE130" s="175"/>
      <c r="FNF130" s="175"/>
      <c r="FNG130" s="19"/>
      <c r="FNH130" s="175"/>
      <c r="FNI130" s="175"/>
      <c r="FNJ130" s="175"/>
      <c r="FNK130" s="19"/>
      <c r="FNL130" s="19"/>
      <c r="FNM130" s="175"/>
      <c r="FNN130" s="175"/>
      <c r="FNO130" s="19"/>
      <c r="FNP130" s="175"/>
      <c r="FNQ130" s="175"/>
      <c r="FNR130" s="175"/>
      <c r="FNS130" s="19"/>
      <c r="FNT130" s="19"/>
      <c r="FNU130" s="175"/>
      <c r="FNV130" s="175"/>
      <c r="FNW130" s="19"/>
      <c r="FNX130" s="175"/>
      <c r="FNY130" s="175"/>
      <c r="FNZ130" s="175"/>
      <c r="FOA130" s="19"/>
      <c r="FOB130" s="19"/>
      <c r="FOC130" s="175"/>
      <c r="FOD130" s="175"/>
      <c r="FOE130" s="19"/>
      <c r="FOF130" s="175"/>
      <c r="FOG130" s="175"/>
      <c r="FOH130" s="175"/>
      <c r="FOI130" s="19"/>
      <c r="FOJ130" s="19"/>
      <c r="FOK130" s="175"/>
      <c r="FOL130" s="175"/>
      <c r="FOM130" s="19"/>
      <c r="FON130" s="175"/>
      <c r="FOO130" s="175"/>
      <c r="FOP130" s="175"/>
      <c r="FOQ130" s="19"/>
      <c r="FOR130" s="19"/>
      <c r="FOS130" s="175"/>
      <c r="FOT130" s="175"/>
      <c r="FOU130" s="19"/>
      <c r="FOV130" s="175"/>
      <c r="FOW130" s="175"/>
      <c r="FOX130" s="175"/>
      <c r="FOY130" s="19"/>
      <c r="FOZ130" s="19"/>
      <c r="FPA130" s="175"/>
      <c r="FPB130" s="175"/>
      <c r="FPC130" s="19"/>
      <c r="FPD130" s="175"/>
      <c r="FPE130" s="175"/>
      <c r="FPF130" s="175"/>
      <c r="FPG130" s="19"/>
      <c r="FPH130" s="19"/>
      <c r="FPI130" s="175"/>
      <c r="FPJ130" s="175"/>
      <c r="FPK130" s="19"/>
      <c r="FPL130" s="175"/>
      <c r="FPM130" s="175"/>
      <c r="FPN130" s="175"/>
      <c r="FPO130" s="19"/>
      <c r="FPP130" s="19"/>
      <c r="FPQ130" s="175"/>
      <c r="FPR130" s="175"/>
      <c r="FPS130" s="19"/>
      <c r="FPT130" s="175"/>
      <c r="FPU130" s="175"/>
      <c r="FPV130" s="175"/>
      <c r="FPW130" s="19"/>
      <c r="FPX130" s="19"/>
      <c r="FPY130" s="175"/>
      <c r="FPZ130" s="175"/>
      <c r="FQA130" s="19"/>
      <c r="FQB130" s="175"/>
      <c r="FQC130" s="175"/>
      <c r="FQD130" s="175"/>
      <c r="FQE130" s="19"/>
      <c r="FQF130" s="19"/>
      <c r="FQG130" s="175"/>
      <c r="FQH130" s="175"/>
      <c r="FQI130" s="19"/>
      <c r="FQJ130" s="175"/>
      <c r="FQK130" s="175"/>
      <c r="FQL130" s="175"/>
      <c r="FQM130" s="19"/>
      <c r="FQN130" s="19"/>
      <c r="FQO130" s="175"/>
      <c r="FQP130" s="175"/>
      <c r="FQQ130" s="19"/>
      <c r="FQR130" s="175"/>
      <c r="FQS130" s="175"/>
      <c r="FQT130" s="175"/>
      <c r="FQU130" s="19"/>
      <c r="FQV130" s="19"/>
      <c r="FQW130" s="175"/>
      <c r="FQX130" s="175"/>
      <c r="FQY130" s="19"/>
      <c r="FQZ130" s="175"/>
      <c r="FRA130" s="175"/>
      <c r="FRB130" s="175"/>
      <c r="FRC130" s="19"/>
      <c r="FRD130" s="19"/>
      <c r="FRE130" s="175"/>
      <c r="FRF130" s="175"/>
      <c r="FRG130" s="19"/>
      <c r="FRH130" s="175"/>
      <c r="FRI130" s="175"/>
      <c r="FRJ130" s="175"/>
      <c r="FRK130" s="19"/>
      <c r="FRL130" s="19"/>
      <c r="FRM130" s="175"/>
      <c r="FRN130" s="175"/>
      <c r="FRO130" s="19"/>
      <c r="FRP130" s="175"/>
      <c r="FRQ130" s="175"/>
      <c r="FRR130" s="175"/>
      <c r="FRS130" s="19"/>
      <c r="FRT130" s="19"/>
      <c r="FRU130" s="175"/>
      <c r="FRV130" s="175"/>
      <c r="FRW130" s="19"/>
      <c r="FRX130" s="175"/>
      <c r="FRY130" s="175"/>
      <c r="FRZ130" s="175"/>
      <c r="FSA130" s="19"/>
      <c r="FSB130" s="19"/>
      <c r="FSC130" s="175"/>
      <c r="FSD130" s="175"/>
      <c r="FSE130" s="19"/>
      <c r="FSF130" s="175"/>
      <c r="FSG130" s="175"/>
      <c r="FSH130" s="175"/>
      <c r="FSI130" s="19"/>
      <c r="FSJ130" s="19"/>
      <c r="FSK130" s="175"/>
      <c r="FSL130" s="175"/>
      <c r="FSM130" s="19"/>
      <c r="FSN130" s="175"/>
      <c r="FSO130" s="175"/>
      <c r="FSP130" s="175"/>
      <c r="FSQ130" s="19"/>
      <c r="FSR130" s="19"/>
      <c r="FSS130" s="175"/>
      <c r="FST130" s="175"/>
      <c r="FSU130" s="19"/>
      <c r="FSV130" s="175"/>
      <c r="FSW130" s="175"/>
      <c r="FSX130" s="175"/>
      <c r="FSY130" s="19"/>
      <c r="FSZ130" s="19"/>
      <c r="FTA130" s="175"/>
      <c r="FTB130" s="175"/>
      <c r="FTC130" s="19"/>
      <c r="FTD130" s="175"/>
      <c r="FTE130" s="175"/>
      <c r="FTF130" s="175"/>
      <c r="FTG130" s="19"/>
      <c r="FTH130" s="19"/>
      <c r="FTI130" s="175"/>
      <c r="FTJ130" s="175"/>
      <c r="FTK130" s="19"/>
      <c r="FTL130" s="175"/>
      <c r="FTM130" s="175"/>
      <c r="FTN130" s="175"/>
      <c r="FTO130" s="19"/>
      <c r="FTP130" s="19"/>
      <c r="FTQ130" s="175"/>
      <c r="FTR130" s="175"/>
      <c r="FTS130" s="19"/>
      <c r="FTT130" s="175"/>
      <c r="FTU130" s="175"/>
      <c r="FTV130" s="175"/>
      <c r="FTW130" s="19"/>
      <c r="FTX130" s="19"/>
      <c r="FTY130" s="175"/>
      <c r="FTZ130" s="175"/>
      <c r="FUA130" s="19"/>
      <c r="FUB130" s="175"/>
      <c r="FUC130" s="175"/>
      <c r="FUD130" s="175"/>
      <c r="FUE130" s="19"/>
      <c r="FUF130" s="19"/>
      <c r="FUG130" s="175"/>
      <c r="FUH130" s="175"/>
      <c r="FUI130" s="19"/>
      <c r="FUJ130" s="175"/>
      <c r="FUK130" s="175"/>
      <c r="FUL130" s="175"/>
      <c r="FUM130" s="19"/>
      <c r="FUN130" s="19"/>
      <c r="FUO130" s="175"/>
      <c r="FUP130" s="175"/>
      <c r="FUQ130" s="19"/>
      <c r="FUR130" s="175"/>
      <c r="FUS130" s="175"/>
      <c r="FUT130" s="175"/>
      <c r="FUU130" s="19"/>
      <c r="FUV130" s="19"/>
      <c r="FUW130" s="175"/>
      <c r="FUX130" s="175"/>
      <c r="FUY130" s="19"/>
      <c r="FUZ130" s="175"/>
      <c r="FVA130" s="175"/>
      <c r="FVB130" s="175"/>
      <c r="FVC130" s="19"/>
      <c r="FVD130" s="19"/>
      <c r="FVE130" s="175"/>
      <c r="FVF130" s="175"/>
      <c r="FVG130" s="19"/>
      <c r="FVH130" s="175"/>
      <c r="FVI130" s="175"/>
      <c r="FVJ130" s="175"/>
      <c r="FVK130" s="19"/>
      <c r="FVL130" s="19"/>
      <c r="FVM130" s="175"/>
      <c r="FVN130" s="175"/>
      <c r="FVO130" s="19"/>
      <c r="FVP130" s="175"/>
      <c r="FVQ130" s="175"/>
      <c r="FVR130" s="175"/>
      <c r="FVS130" s="19"/>
      <c r="FVT130" s="19"/>
      <c r="FVU130" s="175"/>
      <c r="FVV130" s="175"/>
      <c r="FVW130" s="19"/>
      <c r="FVX130" s="175"/>
      <c r="FVY130" s="175"/>
      <c r="FVZ130" s="175"/>
      <c r="FWA130" s="19"/>
      <c r="FWB130" s="19"/>
      <c r="FWC130" s="175"/>
      <c r="FWD130" s="175"/>
      <c r="FWE130" s="19"/>
      <c r="FWF130" s="175"/>
      <c r="FWG130" s="175"/>
      <c r="FWH130" s="175"/>
      <c r="FWI130" s="19"/>
      <c r="FWJ130" s="19"/>
      <c r="FWK130" s="175"/>
      <c r="FWL130" s="175"/>
      <c r="FWM130" s="19"/>
      <c r="FWN130" s="175"/>
      <c r="FWO130" s="175"/>
      <c r="FWP130" s="175"/>
      <c r="FWQ130" s="19"/>
      <c r="FWR130" s="19"/>
      <c r="FWS130" s="175"/>
      <c r="FWT130" s="175"/>
      <c r="FWU130" s="19"/>
      <c r="FWV130" s="175"/>
      <c r="FWW130" s="175"/>
      <c r="FWX130" s="175"/>
      <c r="FWY130" s="19"/>
      <c r="FWZ130" s="19"/>
      <c r="FXA130" s="175"/>
      <c r="FXB130" s="175"/>
      <c r="FXC130" s="19"/>
      <c r="FXD130" s="175"/>
      <c r="FXE130" s="175"/>
      <c r="FXF130" s="175"/>
      <c r="FXG130" s="19"/>
      <c r="FXH130" s="19"/>
      <c r="FXI130" s="175"/>
      <c r="FXJ130" s="175"/>
      <c r="FXK130" s="19"/>
      <c r="FXL130" s="175"/>
      <c r="FXM130" s="175"/>
      <c r="FXN130" s="175"/>
      <c r="FXO130" s="19"/>
      <c r="FXP130" s="19"/>
      <c r="FXQ130" s="175"/>
      <c r="FXR130" s="175"/>
      <c r="FXS130" s="19"/>
      <c r="FXT130" s="175"/>
      <c r="FXU130" s="175"/>
      <c r="FXV130" s="175"/>
      <c r="FXW130" s="19"/>
      <c r="FXX130" s="19"/>
      <c r="FXY130" s="175"/>
      <c r="FXZ130" s="175"/>
      <c r="FYA130" s="19"/>
      <c r="FYB130" s="175"/>
      <c r="FYC130" s="175"/>
      <c r="FYD130" s="175"/>
      <c r="FYE130" s="19"/>
      <c r="FYF130" s="19"/>
      <c r="FYG130" s="175"/>
      <c r="FYH130" s="175"/>
      <c r="FYI130" s="19"/>
      <c r="FYJ130" s="175"/>
      <c r="FYK130" s="175"/>
      <c r="FYL130" s="175"/>
      <c r="FYM130" s="19"/>
      <c r="FYN130" s="19"/>
      <c r="FYO130" s="175"/>
      <c r="FYP130" s="175"/>
      <c r="FYQ130" s="19"/>
      <c r="FYR130" s="175"/>
      <c r="FYS130" s="175"/>
      <c r="FYT130" s="175"/>
      <c r="FYU130" s="19"/>
      <c r="FYV130" s="19"/>
      <c r="FYW130" s="175"/>
      <c r="FYX130" s="175"/>
      <c r="FYY130" s="19"/>
      <c r="FYZ130" s="175"/>
      <c r="FZA130" s="175"/>
      <c r="FZB130" s="175"/>
      <c r="FZC130" s="19"/>
      <c r="FZD130" s="19"/>
      <c r="FZE130" s="175"/>
      <c r="FZF130" s="175"/>
      <c r="FZG130" s="19"/>
      <c r="FZH130" s="175"/>
      <c r="FZI130" s="175"/>
      <c r="FZJ130" s="175"/>
      <c r="FZK130" s="19"/>
      <c r="FZL130" s="19"/>
      <c r="FZM130" s="175"/>
      <c r="FZN130" s="175"/>
      <c r="FZO130" s="19"/>
      <c r="FZP130" s="175"/>
      <c r="FZQ130" s="175"/>
      <c r="FZR130" s="175"/>
      <c r="FZS130" s="19"/>
      <c r="FZT130" s="19"/>
      <c r="FZU130" s="175"/>
      <c r="FZV130" s="175"/>
      <c r="FZW130" s="19"/>
      <c r="FZX130" s="175"/>
      <c r="FZY130" s="175"/>
      <c r="FZZ130" s="175"/>
      <c r="GAA130" s="19"/>
      <c r="GAB130" s="19"/>
      <c r="GAC130" s="175"/>
      <c r="GAD130" s="175"/>
      <c r="GAE130" s="19"/>
      <c r="GAF130" s="175"/>
      <c r="GAG130" s="175"/>
      <c r="GAH130" s="175"/>
      <c r="GAI130" s="19"/>
      <c r="GAJ130" s="19"/>
      <c r="GAK130" s="175"/>
      <c r="GAL130" s="175"/>
      <c r="GAM130" s="19"/>
      <c r="GAN130" s="175"/>
      <c r="GAO130" s="175"/>
      <c r="GAP130" s="175"/>
      <c r="GAQ130" s="19"/>
      <c r="GAR130" s="19"/>
      <c r="GAS130" s="175"/>
      <c r="GAT130" s="175"/>
      <c r="GAU130" s="19"/>
      <c r="GAV130" s="175"/>
      <c r="GAW130" s="175"/>
      <c r="GAX130" s="175"/>
      <c r="GAY130" s="19"/>
      <c r="GAZ130" s="19"/>
      <c r="GBA130" s="175"/>
      <c r="GBB130" s="175"/>
      <c r="GBC130" s="19"/>
      <c r="GBD130" s="175"/>
      <c r="GBE130" s="175"/>
      <c r="GBF130" s="175"/>
      <c r="GBG130" s="19"/>
      <c r="GBH130" s="19"/>
      <c r="GBI130" s="175"/>
      <c r="GBJ130" s="175"/>
      <c r="GBK130" s="19"/>
      <c r="GBL130" s="175"/>
      <c r="GBM130" s="175"/>
      <c r="GBN130" s="175"/>
      <c r="GBO130" s="19"/>
      <c r="GBP130" s="19"/>
      <c r="GBQ130" s="175"/>
      <c r="GBR130" s="175"/>
      <c r="GBS130" s="19"/>
      <c r="GBT130" s="175"/>
      <c r="GBU130" s="175"/>
      <c r="GBV130" s="175"/>
      <c r="GBW130" s="19"/>
      <c r="GBX130" s="19"/>
      <c r="GBY130" s="175"/>
      <c r="GBZ130" s="175"/>
      <c r="GCA130" s="19"/>
      <c r="GCB130" s="175"/>
      <c r="GCC130" s="175"/>
      <c r="GCD130" s="175"/>
      <c r="GCE130" s="19"/>
      <c r="GCF130" s="19"/>
      <c r="GCG130" s="175"/>
      <c r="GCH130" s="175"/>
      <c r="GCI130" s="19"/>
      <c r="GCJ130" s="175"/>
      <c r="GCK130" s="175"/>
      <c r="GCL130" s="175"/>
      <c r="GCM130" s="19"/>
      <c r="GCN130" s="19"/>
      <c r="GCO130" s="175"/>
      <c r="GCP130" s="175"/>
      <c r="GCQ130" s="19"/>
      <c r="GCR130" s="175"/>
      <c r="GCS130" s="175"/>
      <c r="GCT130" s="175"/>
      <c r="GCU130" s="19"/>
      <c r="GCV130" s="19"/>
      <c r="GCW130" s="175"/>
      <c r="GCX130" s="175"/>
      <c r="GCY130" s="19"/>
      <c r="GCZ130" s="175"/>
      <c r="GDA130" s="175"/>
      <c r="GDB130" s="175"/>
      <c r="GDC130" s="19"/>
      <c r="GDD130" s="19"/>
      <c r="GDE130" s="175"/>
      <c r="GDF130" s="175"/>
      <c r="GDG130" s="19"/>
      <c r="GDH130" s="175"/>
      <c r="GDI130" s="175"/>
      <c r="GDJ130" s="175"/>
      <c r="GDK130" s="19"/>
      <c r="GDL130" s="19"/>
      <c r="GDM130" s="175"/>
      <c r="GDN130" s="175"/>
      <c r="GDO130" s="19"/>
      <c r="GDP130" s="175"/>
      <c r="GDQ130" s="175"/>
      <c r="GDR130" s="175"/>
      <c r="GDS130" s="19"/>
      <c r="GDT130" s="19"/>
      <c r="GDU130" s="175"/>
      <c r="GDV130" s="175"/>
      <c r="GDW130" s="19"/>
      <c r="GDX130" s="175"/>
      <c r="GDY130" s="175"/>
      <c r="GDZ130" s="175"/>
      <c r="GEA130" s="19"/>
      <c r="GEB130" s="19"/>
      <c r="GEC130" s="175"/>
      <c r="GED130" s="175"/>
      <c r="GEE130" s="19"/>
      <c r="GEF130" s="175"/>
      <c r="GEG130" s="175"/>
      <c r="GEH130" s="175"/>
      <c r="GEI130" s="19"/>
      <c r="GEJ130" s="19"/>
      <c r="GEK130" s="175"/>
      <c r="GEL130" s="175"/>
      <c r="GEM130" s="19"/>
      <c r="GEN130" s="175"/>
      <c r="GEO130" s="175"/>
      <c r="GEP130" s="175"/>
      <c r="GEQ130" s="19"/>
      <c r="GER130" s="19"/>
      <c r="GES130" s="175"/>
      <c r="GET130" s="175"/>
      <c r="GEU130" s="19"/>
      <c r="GEV130" s="175"/>
      <c r="GEW130" s="175"/>
      <c r="GEX130" s="175"/>
      <c r="GEY130" s="19"/>
      <c r="GEZ130" s="19"/>
      <c r="GFA130" s="175"/>
      <c r="GFB130" s="175"/>
      <c r="GFC130" s="19"/>
      <c r="GFD130" s="175"/>
      <c r="GFE130" s="175"/>
      <c r="GFF130" s="175"/>
      <c r="GFG130" s="19"/>
      <c r="GFH130" s="19"/>
      <c r="GFI130" s="175"/>
      <c r="GFJ130" s="175"/>
      <c r="GFK130" s="19"/>
      <c r="GFL130" s="175"/>
      <c r="GFM130" s="175"/>
      <c r="GFN130" s="175"/>
      <c r="GFO130" s="19"/>
      <c r="GFP130" s="19"/>
      <c r="GFQ130" s="175"/>
      <c r="GFR130" s="175"/>
      <c r="GFS130" s="19"/>
      <c r="GFT130" s="175"/>
      <c r="GFU130" s="175"/>
      <c r="GFV130" s="175"/>
      <c r="GFW130" s="19"/>
      <c r="GFX130" s="19"/>
      <c r="GFY130" s="175"/>
      <c r="GFZ130" s="175"/>
      <c r="GGA130" s="19"/>
      <c r="GGB130" s="175"/>
      <c r="GGC130" s="175"/>
      <c r="GGD130" s="175"/>
      <c r="GGE130" s="19"/>
      <c r="GGF130" s="19"/>
      <c r="GGG130" s="175"/>
      <c r="GGH130" s="175"/>
      <c r="GGI130" s="19"/>
      <c r="GGJ130" s="175"/>
      <c r="GGK130" s="175"/>
      <c r="GGL130" s="175"/>
      <c r="GGM130" s="19"/>
      <c r="GGN130" s="19"/>
      <c r="GGO130" s="175"/>
      <c r="GGP130" s="175"/>
      <c r="GGQ130" s="19"/>
      <c r="GGR130" s="175"/>
      <c r="GGS130" s="175"/>
      <c r="GGT130" s="175"/>
      <c r="GGU130" s="19"/>
      <c r="GGV130" s="19"/>
      <c r="GGW130" s="175"/>
      <c r="GGX130" s="175"/>
      <c r="GGY130" s="19"/>
      <c r="GGZ130" s="175"/>
      <c r="GHA130" s="175"/>
      <c r="GHB130" s="175"/>
      <c r="GHC130" s="19"/>
      <c r="GHD130" s="19"/>
      <c r="GHE130" s="175"/>
      <c r="GHF130" s="175"/>
      <c r="GHG130" s="19"/>
      <c r="GHH130" s="175"/>
      <c r="GHI130" s="175"/>
      <c r="GHJ130" s="175"/>
      <c r="GHK130" s="19"/>
      <c r="GHL130" s="19"/>
      <c r="GHM130" s="175"/>
      <c r="GHN130" s="175"/>
      <c r="GHO130" s="19"/>
      <c r="GHP130" s="175"/>
      <c r="GHQ130" s="175"/>
      <c r="GHR130" s="175"/>
      <c r="GHS130" s="19"/>
      <c r="GHT130" s="19"/>
      <c r="GHU130" s="175"/>
      <c r="GHV130" s="175"/>
      <c r="GHW130" s="19"/>
      <c r="GHX130" s="175"/>
      <c r="GHY130" s="175"/>
      <c r="GHZ130" s="175"/>
      <c r="GIA130" s="19"/>
      <c r="GIB130" s="19"/>
      <c r="GIC130" s="175"/>
      <c r="GID130" s="175"/>
      <c r="GIE130" s="19"/>
      <c r="GIF130" s="175"/>
      <c r="GIG130" s="175"/>
      <c r="GIH130" s="175"/>
      <c r="GII130" s="19"/>
      <c r="GIJ130" s="19"/>
      <c r="GIK130" s="175"/>
      <c r="GIL130" s="175"/>
      <c r="GIM130" s="19"/>
      <c r="GIN130" s="175"/>
      <c r="GIO130" s="175"/>
      <c r="GIP130" s="175"/>
      <c r="GIQ130" s="19"/>
      <c r="GIR130" s="19"/>
      <c r="GIS130" s="175"/>
      <c r="GIT130" s="175"/>
      <c r="GIU130" s="19"/>
      <c r="GIV130" s="175"/>
      <c r="GIW130" s="175"/>
      <c r="GIX130" s="175"/>
      <c r="GIY130" s="19"/>
      <c r="GIZ130" s="19"/>
      <c r="GJA130" s="175"/>
      <c r="GJB130" s="175"/>
      <c r="GJC130" s="19"/>
      <c r="GJD130" s="175"/>
      <c r="GJE130" s="175"/>
      <c r="GJF130" s="175"/>
      <c r="GJG130" s="19"/>
      <c r="GJH130" s="19"/>
      <c r="GJI130" s="175"/>
      <c r="GJJ130" s="175"/>
      <c r="GJK130" s="19"/>
      <c r="GJL130" s="175"/>
      <c r="GJM130" s="175"/>
      <c r="GJN130" s="175"/>
      <c r="GJO130" s="19"/>
      <c r="GJP130" s="19"/>
      <c r="GJQ130" s="175"/>
      <c r="GJR130" s="175"/>
      <c r="GJS130" s="19"/>
      <c r="GJT130" s="175"/>
      <c r="GJU130" s="175"/>
      <c r="GJV130" s="175"/>
      <c r="GJW130" s="19"/>
      <c r="GJX130" s="19"/>
      <c r="GJY130" s="175"/>
      <c r="GJZ130" s="175"/>
      <c r="GKA130" s="19"/>
      <c r="GKB130" s="175"/>
      <c r="GKC130" s="175"/>
      <c r="GKD130" s="175"/>
      <c r="GKE130" s="19"/>
      <c r="GKF130" s="19"/>
      <c r="GKG130" s="175"/>
      <c r="GKH130" s="175"/>
      <c r="GKI130" s="19"/>
      <c r="GKJ130" s="175"/>
      <c r="GKK130" s="175"/>
      <c r="GKL130" s="175"/>
      <c r="GKM130" s="19"/>
      <c r="GKN130" s="19"/>
      <c r="GKO130" s="175"/>
      <c r="GKP130" s="175"/>
      <c r="GKQ130" s="19"/>
      <c r="GKR130" s="175"/>
      <c r="GKS130" s="175"/>
      <c r="GKT130" s="175"/>
      <c r="GKU130" s="19"/>
      <c r="GKV130" s="19"/>
      <c r="GKW130" s="175"/>
      <c r="GKX130" s="175"/>
      <c r="GKY130" s="19"/>
      <c r="GKZ130" s="175"/>
      <c r="GLA130" s="175"/>
      <c r="GLB130" s="175"/>
      <c r="GLC130" s="19"/>
      <c r="GLD130" s="19"/>
      <c r="GLE130" s="175"/>
      <c r="GLF130" s="175"/>
      <c r="GLG130" s="19"/>
      <c r="GLH130" s="175"/>
      <c r="GLI130" s="175"/>
      <c r="GLJ130" s="175"/>
      <c r="GLK130" s="19"/>
      <c r="GLL130" s="19"/>
      <c r="GLM130" s="175"/>
      <c r="GLN130" s="175"/>
      <c r="GLO130" s="19"/>
      <c r="GLP130" s="175"/>
      <c r="GLQ130" s="175"/>
      <c r="GLR130" s="175"/>
      <c r="GLS130" s="19"/>
      <c r="GLT130" s="19"/>
      <c r="GLU130" s="175"/>
      <c r="GLV130" s="175"/>
      <c r="GLW130" s="19"/>
      <c r="GLX130" s="175"/>
      <c r="GLY130" s="175"/>
      <c r="GLZ130" s="175"/>
      <c r="GMA130" s="19"/>
      <c r="GMB130" s="19"/>
      <c r="GMC130" s="175"/>
      <c r="GMD130" s="175"/>
      <c r="GME130" s="19"/>
      <c r="GMF130" s="175"/>
      <c r="GMG130" s="175"/>
      <c r="GMH130" s="175"/>
      <c r="GMI130" s="19"/>
      <c r="GMJ130" s="19"/>
      <c r="GMK130" s="175"/>
      <c r="GML130" s="175"/>
      <c r="GMM130" s="19"/>
      <c r="GMN130" s="175"/>
      <c r="GMO130" s="175"/>
      <c r="GMP130" s="175"/>
      <c r="GMQ130" s="19"/>
      <c r="GMR130" s="19"/>
      <c r="GMS130" s="175"/>
      <c r="GMT130" s="175"/>
      <c r="GMU130" s="19"/>
      <c r="GMV130" s="175"/>
      <c r="GMW130" s="175"/>
      <c r="GMX130" s="175"/>
      <c r="GMY130" s="19"/>
      <c r="GMZ130" s="19"/>
      <c r="GNA130" s="175"/>
      <c r="GNB130" s="175"/>
      <c r="GNC130" s="19"/>
      <c r="GND130" s="175"/>
      <c r="GNE130" s="175"/>
      <c r="GNF130" s="175"/>
      <c r="GNG130" s="19"/>
      <c r="GNH130" s="19"/>
      <c r="GNI130" s="175"/>
      <c r="GNJ130" s="175"/>
      <c r="GNK130" s="19"/>
      <c r="GNL130" s="175"/>
      <c r="GNM130" s="175"/>
      <c r="GNN130" s="175"/>
      <c r="GNO130" s="19"/>
      <c r="GNP130" s="19"/>
      <c r="GNQ130" s="175"/>
      <c r="GNR130" s="175"/>
      <c r="GNS130" s="19"/>
      <c r="GNT130" s="175"/>
      <c r="GNU130" s="175"/>
      <c r="GNV130" s="175"/>
      <c r="GNW130" s="19"/>
      <c r="GNX130" s="19"/>
      <c r="GNY130" s="175"/>
      <c r="GNZ130" s="175"/>
      <c r="GOA130" s="19"/>
      <c r="GOB130" s="175"/>
      <c r="GOC130" s="175"/>
      <c r="GOD130" s="175"/>
      <c r="GOE130" s="19"/>
      <c r="GOF130" s="19"/>
      <c r="GOG130" s="175"/>
      <c r="GOH130" s="175"/>
      <c r="GOI130" s="19"/>
      <c r="GOJ130" s="175"/>
      <c r="GOK130" s="175"/>
      <c r="GOL130" s="175"/>
      <c r="GOM130" s="19"/>
      <c r="GON130" s="19"/>
      <c r="GOO130" s="175"/>
      <c r="GOP130" s="175"/>
      <c r="GOQ130" s="19"/>
      <c r="GOR130" s="175"/>
      <c r="GOS130" s="175"/>
      <c r="GOT130" s="175"/>
      <c r="GOU130" s="19"/>
      <c r="GOV130" s="19"/>
      <c r="GOW130" s="175"/>
      <c r="GOX130" s="175"/>
      <c r="GOY130" s="19"/>
      <c r="GOZ130" s="175"/>
      <c r="GPA130" s="175"/>
      <c r="GPB130" s="175"/>
      <c r="GPC130" s="19"/>
      <c r="GPD130" s="19"/>
      <c r="GPE130" s="175"/>
      <c r="GPF130" s="175"/>
      <c r="GPG130" s="19"/>
      <c r="GPH130" s="175"/>
      <c r="GPI130" s="175"/>
      <c r="GPJ130" s="175"/>
      <c r="GPK130" s="19"/>
      <c r="GPL130" s="19"/>
      <c r="GPM130" s="175"/>
      <c r="GPN130" s="175"/>
      <c r="GPO130" s="19"/>
      <c r="GPP130" s="175"/>
      <c r="GPQ130" s="175"/>
      <c r="GPR130" s="175"/>
      <c r="GPS130" s="19"/>
      <c r="GPT130" s="19"/>
      <c r="GPU130" s="175"/>
      <c r="GPV130" s="175"/>
      <c r="GPW130" s="19"/>
      <c r="GPX130" s="175"/>
      <c r="GPY130" s="175"/>
      <c r="GPZ130" s="175"/>
      <c r="GQA130" s="19"/>
      <c r="GQB130" s="19"/>
      <c r="GQC130" s="175"/>
      <c r="GQD130" s="175"/>
      <c r="GQE130" s="19"/>
      <c r="GQF130" s="175"/>
      <c r="GQG130" s="175"/>
      <c r="GQH130" s="175"/>
      <c r="GQI130" s="19"/>
      <c r="GQJ130" s="19"/>
      <c r="GQK130" s="175"/>
      <c r="GQL130" s="175"/>
      <c r="GQM130" s="19"/>
      <c r="GQN130" s="175"/>
      <c r="GQO130" s="175"/>
      <c r="GQP130" s="175"/>
      <c r="GQQ130" s="19"/>
      <c r="GQR130" s="19"/>
      <c r="GQS130" s="175"/>
      <c r="GQT130" s="175"/>
      <c r="GQU130" s="19"/>
      <c r="GQV130" s="175"/>
      <c r="GQW130" s="175"/>
      <c r="GQX130" s="175"/>
      <c r="GQY130" s="19"/>
      <c r="GQZ130" s="19"/>
      <c r="GRA130" s="175"/>
      <c r="GRB130" s="175"/>
      <c r="GRC130" s="19"/>
      <c r="GRD130" s="175"/>
      <c r="GRE130" s="175"/>
      <c r="GRF130" s="175"/>
      <c r="GRG130" s="19"/>
      <c r="GRH130" s="19"/>
      <c r="GRI130" s="175"/>
      <c r="GRJ130" s="175"/>
      <c r="GRK130" s="19"/>
      <c r="GRL130" s="175"/>
      <c r="GRM130" s="175"/>
      <c r="GRN130" s="175"/>
      <c r="GRO130" s="19"/>
      <c r="GRP130" s="19"/>
      <c r="GRQ130" s="175"/>
      <c r="GRR130" s="175"/>
      <c r="GRS130" s="19"/>
      <c r="GRT130" s="175"/>
      <c r="GRU130" s="175"/>
      <c r="GRV130" s="175"/>
      <c r="GRW130" s="19"/>
      <c r="GRX130" s="19"/>
      <c r="GRY130" s="175"/>
      <c r="GRZ130" s="175"/>
      <c r="GSA130" s="19"/>
      <c r="GSB130" s="175"/>
      <c r="GSC130" s="175"/>
      <c r="GSD130" s="175"/>
      <c r="GSE130" s="19"/>
      <c r="GSF130" s="19"/>
      <c r="GSG130" s="175"/>
      <c r="GSH130" s="175"/>
      <c r="GSI130" s="19"/>
      <c r="GSJ130" s="175"/>
      <c r="GSK130" s="175"/>
      <c r="GSL130" s="175"/>
      <c r="GSM130" s="19"/>
      <c r="GSN130" s="19"/>
      <c r="GSO130" s="175"/>
      <c r="GSP130" s="175"/>
      <c r="GSQ130" s="19"/>
      <c r="GSR130" s="175"/>
      <c r="GSS130" s="175"/>
      <c r="GST130" s="175"/>
      <c r="GSU130" s="19"/>
      <c r="GSV130" s="19"/>
      <c r="GSW130" s="175"/>
      <c r="GSX130" s="175"/>
      <c r="GSY130" s="19"/>
      <c r="GSZ130" s="175"/>
      <c r="GTA130" s="175"/>
      <c r="GTB130" s="175"/>
      <c r="GTC130" s="19"/>
      <c r="GTD130" s="19"/>
      <c r="GTE130" s="175"/>
      <c r="GTF130" s="175"/>
      <c r="GTG130" s="19"/>
      <c r="GTH130" s="175"/>
      <c r="GTI130" s="175"/>
      <c r="GTJ130" s="175"/>
      <c r="GTK130" s="19"/>
      <c r="GTL130" s="19"/>
      <c r="GTM130" s="175"/>
      <c r="GTN130" s="175"/>
      <c r="GTO130" s="19"/>
      <c r="GTP130" s="175"/>
      <c r="GTQ130" s="175"/>
      <c r="GTR130" s="175"/>
      <c r="GTS130" s="19"/>
      <c r="GTT130" s="19"/>
      <c r="GTU130" s="175"/>
      <c r="GTV130" s="175"/>
      <c r="GTW130" s="19"/>
      <c r="GTX130" s="175"/>
      <c r="GTY130" s="175"/>
      <c r="GTZ130" s="175"/>
      <c r="GUA130" s="19"/>
      <c r="GUB130" s="19"/>
      <c r="GUC130" s="175"/>
      <c r="GUD130" s="175"/>
      <c r="GUE130" s="19"/>
      <c r="GUF130" s="175"/>
      <c r="GUG130" s="175"/>
      <c r="GUH130" s="175"/>
      <c r="GUI130" s="19"/>
      <c r="GUJ130" s="19"/>
      <c r="GUK130" s="175"/>
      <c r="GUL130" s="175"/>
      <c r="GUM130" s="19"/>
      <c r="GUN130" s="175"/>
      <c r="GUO130" s="175"/>
      <c r="GUP130" s="175"/>
      <c r="GUQ130" s="19"/>
      <c r="GUR130" s="19"/>
      <c r="GUS130" s="175"/>
      <c r="GUT130" s="175"/>
      <c r="GUU130" s="19"/>
      <c r="GUV130" s="175"/>
      <c r="GUW130" s="175"/>
      <c r="GUX130" s="175"/>
      <c r="GUY130" s="19"/>
      <c r="GUZ130" s="19"/>
      <c r="GVA130" s="175"/>
      <c r="GVB130" s="175"/>
      <c r="GVC130" s="19"/>
      <c r="GVD130" s="175"/>
      <c r="GVE130" s="175"/>
      <c r="GVF130" s="175"/>
      <c r="GVG130" s="19"/>
      <c r="GVH130" s="19"/>
      <c r="GVI130" s="175"/>
      <c r="GVJ130" s="175"/>
      <c r="GVK130" s="19"/>
      <c r="GVL130" s="175"/>
      <c r="GVM130" s="175"/>
      <c r="GVN130" s="175"/>
      <c r="GVO130" s="19"/>
      <c r="GVP130" s="19"/>
      <c r="GVQ130" s="175"/>
      <c r="GVR130" s="175"/>
      <c r="GVS130" s="19"/>
      <c r="GVT130" s="175"/>
      <c r="GVU130" s="175"/>
      <c r="GVV130" s="175"/>
      <c r="GVW130" s="19"/>
      <c r="GVX130" s="19"/>
      <c r="GVY130" s="175"/>
      <c r="GVZ130" s="175"/>
      <c r="GWA130" s="19"/>
      <c r="GWB130" s="175"/>
      <c r="GWC130" s="175"/>
      <c r="GWD130" s="175"/>
      <c r="GWE130" s="19"/>
      <c r="GWF130" s="19"/>
      <c r="GWG130" s="175"/>
      <c r="GWH130" s="175"/>
      <c r="GWI130" s="19"/>
      <c r="GWJ130" s="175"/>
      <c r="GWK130" s="175"/>
      <c r="GWL130" s="175"/>
      <c r="GWM130" s="19"/>
      <c r="GWN130" s="19"/>
      <c r="GWO130" s="175"/>
      <c r="GWP130" s="175"/>
      <c r="GWQ130" s="19"/>
      <c r="GWR130" s="175"/>
      <c r="GWS130" s="175"/>
      <c r="GWT130" s="175"/>
      <c r="GWU130" s="19"/>
      <c r="GWV130" s="19"/>
      <c r="GWW130" s="175"/>
      <c r="GWX130" s="175"/>
      <c r="GWY130" s="19"/>
      <c r="GWZ130" s="175"/>
      <c r="GXA130" s="175"/>
      <c r="GXB130" s="175"/>
      <c r="GXC130" s="19"/>
      <c r="GXD130" s="19"/>
      <c r="GXE130" s="175"/>
      <c r="GXF130" s="175"/>
      <c r="GXG130" s="19"/>
      <c r="GXH130" s="175"/>
      <c r="GXI130" s="175"/>
      <c r="GXJ130" s="175"/>
      <c r="GXK130" s="19"/>
      <c r="GXL130" s="19"/>
      <c r="GXM130" s="175"/>
      <c r="GXN130" s="175"/>
      <c r="GXO130" s="19"/>
      <c r="GXP130" s="175"/>
      <c r="GXQ130" s="175"/>
      <c r="GXR130" s="175"/>
      <c r="GXS130" s="19"/>
      <c r="GXT130" s="19"/>
      <c r="GXU130" s="175"/>
      <c r="GXV130" s="175"/>
      <c r="GXW130" s="19"/>
      <c r="GXX130" s="175"/>
      <c r="GXY130" s="175"/>
      <c r="GXZ130" s="175"/>
      <c r="GYA130" s="19"/>
      <c r="GYB130" s="19"/>
      <c r="GYC130" s="175"/>
      <c r="GYD130" s="175"/>
      <c r="GYE130" s="19"/>
      <c r="GYF130" s="175"/>
      <c r="GYG130" s="175"/>
      <c r="GYH130" s="175"/>
      <c r="GYI130" s="19"/>
      <c r="GYJ130" s="19"/>
      <c r="GYK130" s="175"/>
      <c r="GYL130" s="175"/>
      <c r="GYM130" s="19"/>
      <c r="GYN130" s="175"/>
      <c r="GYO130" s="175"/>
      <c r="GYP130" s="175"/>
      <c r="GYQ130" s="19"/>
      <c r="GYR130" s="19"/>
      <c r="GYS130" s="175"/>
      <c r="GYT130" s="175"/>
      <c r="GYU130" s="19"/>
      <c r="GYV130" s="175"/>
      <c r="GYW130" s="175"/>
      <c r="GYX130" s="175"/>
      <c r="GYY130" s="19"/>
      <c r="GYZ130" s="19"/>
      <c r="GZA130" s="175"/>
      <c r="GZB130" s="175"/>
      <c r="GZC130" s="19"/>
      <c r="GZD130" s="175"/>
      <c r="GZE130" s="175"/>
      <c r="GZF130" s="175"/>
      <c r="GZG130" s="19"/>
      <c r="GZH130" s="19"/>
      <c r="GZI130" s="175"/>
      <c r="GZJ130" s="175"/>
      <c r="GZK130" s="19"/>
      <c r="GZL130" s="175"/>
      <c r="GZM130" s="175"/>
      <c r="GZN130" s="175"/>
      <c r="GZO130" s="19"/>
      <c r="GZP130" s="19"/>
      <c r="GZQ130" s="175"/>
      <c r="GZR130" s="175"/>
      <c r="GZS130" s="19"/>
      <c r="GZT130" s="175"/>
      <c r="GZU130" s="175"/>
      <c r="GZV130" s="175"/>
      <c r="GZW130" s="19"/>
      <c r="GZX130" s="19"/>
      <c r="GZY130" s="175"/>
      <c r="GZZ130" s="175"/>
      <c r="HAA130" s="19"/>
      <c r="HAB130" s="175"/>
      <c r="HAC130" s="175"/>
      <c r="HAD130" s="175"/>
      <c r="HAE130" s="19"/>
      <c r="HAF130" s="19"/>
      <c r="HAG130" s="175"/>
      <c r="HAH130" s="175"/>
      <c r="HAI130" s="19"/>
      <c r="HAJ130" s="175"/>
      <c r="HAK130" s="175"/>
      <c r="HAL130" s="175"/>
      <c r="HAM130" s="19"/>
      <c r="HAN130" s="19"/>
      <c r="HAO130" s="175"/>
      <c r="HAP130" s="175"/>
      <c r="HAQ130" s="19"/>
      <c r="HAR130" s="175"/>
      <c r="HAS130" s="175"/>
      <c r="HAT130" s="175"/>
      <c r="HAU130" s="19"/>
      <c r="HAV130" s="19"/>
      <c r="HAW130" s="175"/>
      <c r="HAX130" s="175"/>
      <c r="HAY130" s="19"/>
      <c r="HAZ130" s="175"/>
      <c r="HBA130" s="175"/>
      <c r="HBB130" s="175"/>
      <c r="HBC130" s="19"/>
      <c r="HBD130" s="19"/>
      <c r="HBE130" s="175"/>
      <c r="HBF130" s="175"/>
      <c r="HBG130" s="19"/>
      <c r="HBH130" s="175"/>
      <c r="HBI130" s="175"/>
      <c r="HBJ130" s="175"/>
      <c r="HBK130" s="19"/>
      <c r="HBL130" s="19"/>
      <c r="HBM130" s="175"/>
      <c r="HBN130" s="175"/>
      <c r="HBO130" s="19"/>
      <c r="HBP130" s="175"/>
      <c r="HBQ130" s="175"/>
      <c r="HBR130" s="175"/>
      <c r="HBS130" s="19"/>
      <c r="HBT130" s="19"/>
      <c r="HBU130" s="175"/>
      <c r="HBV130" s="175"/>
      <c r="HBW130" s="19"/>
      <c r="HBX130" s="175"/>
      <c r="HBY130" s="175"/>
      <c r="HBZ130" s="175"/>
      <c r="HCA130" s="19"/>
      <c r="HCB130" s="19"/>
      <c r="HCC130" s="175"/>
      <c r="HCD130" s="175"/>
      <c r="HCE130" s="19"/>
      <c r="HCF130" s="175"/>
      <c r="HCG130" s="175"/>
      <c r="HCH130" s="175"/>
      <c r="HCI130" s="19"/>
      <c r="HCJ130" s="19"/>
      <c r="HCK130" s="175"/>
      <c r="HCL130" s="175"/>
      <c r="HCM130" s="19"/>
      <c r="HCN130" s="175"/>
      <c r="HCO130" s="175"/>
      <c r="HCP130" s="175"/>
      <c r="HCQ130" s="19"/>
      <c r="HCR130" s="19"/>
      <c r="HCS130" s="175"/>
      <c r="HCT130" s="175"/>
      <c r="HCU130" s="19"/>
      <c r="HCV130" s="175"/>
      <c r="HCW130" s="175"/>
      <c r="HCX130" s="175"/>
      <c r="HCY130" s="19"/>
      <c r="HCZ130" s="19"/>
      <c r="HDA130" s="175"/>
      <c r="HDB130" s="175"/>
      <c r="HDC130" s="19"/>
      <c r="HDD130" s="175"/>
      <c r="HDE130" s="175"/>
      <c r="HDF130" s="175"/>
      <c r="HDG130" s="19"/>
      <c r="HDH130" s="19"/>
      <c r="HDI130" s="175"/>
      <c r="HDJ130" s="175"/>
      <c r="HDK130" s="19"/>
      <c r="HDL130" s="175"/>
      <c r="HDM130" s="175"/>
      <c r="HDN130" s="175"/>
      <c r="HDO130" s="19"/>
      <c r="HDP130" s="19"/>
      <c r="HDQ130" s="175"/>
      <c r="HDR130" s="175"/>
      <c r="HDS130" s="19"/>
      <c r="HDT130" s="175"/>
      <c r="HDU130" s="175"/>
      <c r="HDV130" s="175"/>
      <c r="HDW130" s="19"/>
      <c r="HDX130" s="19"/>
      <c r="HDY130" s="175"/>
      <c r="HDZ130" s="175"/>
      <c r="HEA130" s="19"/>
      <c r="HEB130" s="175"/>
      <c r="HEC130" s="175"/>
      <c r="HED130" s="175"/>
      <c r="HEE130" s="19"/>
      <c r="HEF130" s="19"/>
      <c r="HEG130" s="175"/>
      <c r="HEH130" s="175"/>
      <c r="HEI130" s="19"/>
      <c r="HEJ130" s="175"/>
      <c r="HEK130" s="175"/>
      <c r="HEL130" s="175"/>
      <c r="HEM130" s="19"/>
      <c r="HEN130" s="19"/>
      <c r="HEO130" s="175"/>
      <c r="HEP130" s="175"/>
      <c r="HEQ130" s="19"/>
      <c r="HER130" s="175"/>
      <c r="HES130" s="175"/>
      <c r="HET130" s="175"/>
      <c r="HEU130" s="19"/>
      <c r="HEV130" s="19"/>
      <c r="HEW130" s="175"/>
      <c r="HEX130" s="175"/>
      <c r="HEY130" s="19"/>
      <c r="HEZ130" s="175"/>
      <c r="HFA130" s="175"/>
      <c r="HFB130" s="175"/>
      <c r="HFC130" s="19"/>
      <c r="HFD130" s="19"/>
      <c r="HFE130" s="175"/>
      <c r="HFF130" s="175"/>
      <c r="HFG130" s="19"/>
      <c r="HFH130" s="175"/>
      <c r="HFI130" s="175"/>
      <c r="HFJ130" s="175"/>
      <c r="HFK130" s="19"/>
      <c r="HFL130" s="19"/>
      <c r="HFM130" s="175"/>
      <c r="HFN130" s="175"/>
      <c r="HFO130" s="19"/>
      <c r="HFP130" s="175"/>
      <c r="HFQ130" s="175"/>
      <c r="HFR130" s="175"/>
      <c r="HFS130" s="19"/>
      <c r="HFT130" s="19"/>
      <c r="HFU130" s="175"/>
      <c r="HFV130" s="175"/>
      <c r="HFW130" s="19"/>
      <c r="HFX130" s="175"/>
      <c r="HFY130" s="175"/>
      <c r="HFZ130" s="175"/>
      <c r="HGA130" s="19"/>
      <c r="HGB130" s="19"/>
      <c r="HGC130" s="175"/>
      <c r="HGD130" s="175"/>
      <c r="HGE130" s="19"/>
      <c r="HGF130" s="175"/>
      <c r="HGG130" s="175"/>
      <c r="HGH130" s="175"/>
      <c r="HGI130" s="19"/>
      <c r="HGJ130" s="19"/>
      <c r="HGK130" s="175"/>
      <c r="HGL130" s="175"/>
      <c r="HGM130" s="19"/>
      <c r="HGN130" s="175"/>
      <c r="HGO130" s="175"/>
      <c r="HGP130" s="175"/>
      <c r="HGQ130" s="19"/>
      <c r="HGR130" s="19"/>
      <c r="HGS130" s="175"/>
      <c r="HGT130" s="175"/>
      <c r="HGU130" s="19"/>
      <c r="HGV130" s="175"/>
      <c r="HGW130" s="175"/>
      <c r="HGX130" s="175"/>
      <c r="HGY130" s="19"/>
      <c r="HGZ130" s="19"/>
      <c r="HHA130" s="175"/>
      <c r="HHB130" s="175"/>
      <c r="HHC130" s="19"/>
      <c r="HHD130" s="175"/>
      <c r="HHE130" s="175"/>
      <c r="HHF130" s="175"/>
      <c r="HHG130" s="19"/>
      <c r="HHH130" s="19"/>
      <c r="HHI130" s="175"/>
      <c r="HHJ130" s="175"/>
      <c r="HHK130" s="19"/>
      <c r="HHL130" s="175"/>
      <c r="HHM130" s="175"/>
      <c r="HHN130" s="175"/>
      <c r="HHO130" s="19"/>
      <c r="HHP130" s="19"/>
      <c r="HHQ130" s="175"/>
      <c r="HHR130" s="175"/>
      <c r="HHS130" s="19"/>
      <c r="HHT130" s="175"/>
      <c r="HHU130" s="175"/>
      <c r="HHV130" s="175"/>
      <c r="HHW130" s="19"/>
      <c r="HHX130" s="19"/>
      <c r="HHY130" s="175"/>
      <c r="HHZ130" s="175"/>
      <c r="HIA130" s="19"/>
      <c r="HIB130" s="175"/>
      <c r="HIC130" s="175"/>
      <c r="HID130" s="175"/>
      <c r="HIE130" s="19"/>
      <c r="HIF130" s="19"/>
      <c r="HIG130" s="175"/>
      <c r="HIH130" s="175"/>
      <c r="HII130" s="19"/>
      <c r="HIJ130" s="175"/>
      <c r="HIK130" s="175"/>
      <c r="HIL130" s="175"/>
      <c r="HIM130" s="19"/>
      <c r="HIN130" s="19"/>
      <c r="HIO130" s="175"/>
      <c r="HIP130" s="175"/>
      <c r="HIQ130" s="19"/>
      <c r="HIR130" s="175"/>
      <c r="HIS130" s="175"/>
      <c r="HIT130" s="175"/>
      <c r="HIU130" s="19"/>
      <c r="HIV130" s="19"/>
      <c r="HIW130" s="175"/>
      <c r="HIX130" s="175"/>
      <c r="HIY130" s="19"/>
      <c r="HIZ130" s="175"/>
      <c r="HJA130" s="175"/>
      <c r="HJB130" s="175"/>
      <c r="HJC130" s="19"/>
      <c r="HJD130" s="19"/>
      <c r="HJE130" s="175"/>
      <c r="HJF130" s="175"/>
      <c r="HJG130" s="19"/>
      <c r="HJH130" s="175"/>
      <c r="HJI130" s="175"/>
      <c r="HJJ130" s="175"/>
      <c r="HJK130" s="19"/>
      <c r="HJL130" s="19"/>
      <c r="HJM130" s="175"/>
      <c r="HJN130" s="175"/>
      <c r="HJO130" s="19"/>
      <c r="HJP130" s="175"/>
      <c r="HJQ130" s="175"/>
      <c r="HJR130" s="175"/>
      <c r="HJS130" s="19"/>
      <c r="HJT130" s="19"/>
      <c r="HJU130" s="175"/>
      <c r="HJV130" s="175"/>
      <c r="HJW130" s="19"/>
      <c r="HJX130" s="175"/>
      <c r="HJY130" s="175"/>
      <c r="HJZ130" s="175"/>
      <c r="HKA130" s="19"/>
      <c r="HKB130" s="19"/>
      <c r="HKC130" s="175"/>
      <c r="HKD130" s="175"/>
      <c r="HKE130" s="19"/>
      <c r="HKF130" s="175"/>
      <c r="HKG130" s="175"/>
      <c r="HKH130" s="175"/>
      <c r="HKI130" s="19"/>
      <c r="HKJ130" s="19"/>
      <c r="HKK130" s="175"/>
      <c r="HKL130" s="175"/>
      <c r="HKM130" s="19"/>
      <c r="HKN130" s="175"/>
      <c r="HKO130" s="175"/>
      <c r="HKP130" s="175"/>
      <c r="HKQ130" s="19"/>
      <c r="HKR130" s="19"/>
      <c r="HKS130" s="175"/>
      <c r="HKT130" s="175"/>
      <c r="HKU130" s="19"/>
      <c r="HKV130" s="175"/>
      <c r="HKW130" s="175"/>
      <c r="HKX130" s="175"/>
      <c r="HKY130" s="19"/>
      <c r="HKZ130" s="19"/>
      <c r="HLA130" s="175"/>
      <c r="HLB130" s="175"/>
      <c r="HLC130" s="19"/>
      <c r="HLD130" s="175"/>
      <c r="HLE130" s="175"/>
      <c r="HLF130" s="175"/>
      <c r="HLG130" s="19"/>
      <c r="HLH130" s="19"/>
      <c r="HLI130" s="175"/>
      <c r="HLJ130" s="175"/>
      <c r="HLK130" s="19"/>
      <c r="HLL130" s="175"/>
      <c r="HLM130" s="175"/>
      <c r="HLN130" s="175"/>
      <c r="HLO130" s="19"/>
      <c r="HLP130" s="19"/>
      <c r="HLQ130" s="175"/>
      <c r="HLR130" s="175"/>
      <c r="HLS130" s="19"/>
      <c r="HLT130" s="175"/>
      <c r="HLU130" s="175"/>
      <c r="HLV130" s="175"/>
      <c r="HLW130" s="19"/>
      <c r="HLX130" s="19"/>
      <c r="HLY130" s="175"/>
      <c r="HLZ130" s="175"/>
      <c r="HMA130" s="19"/>
      <c r="HMB130" s="175"/>
      <c r="HMC130" s="175"/>
      <c r="HMD130" s="175"/>
      <c r="HME130" s="19"/>
      <c r="HMF130" s="19"/>
      <c r="HMG130" s="175"/>
      <c r="HMH130" s="175"/>
      <c r="HMI130" s="19"/>
      <c r="HMJ130" s="175"/>
      <c r="HMK130" s="175"/>
      <c r="HML130" s="175"/>
      <c r="HMM130" s="19"/>
      <c r="HMN130" s="19"/>
      <c r="HMO130" s="175"/>
      <c r="HMP130" s="175"/>
      <c r="HMQ130" s="19"/>
      <c r="HMR130" s="175"/>
      <c r="HMS130" s="175"/>
      <c r="HMT130" s="175"/>
      <c r="HMU130" s="19"/>
      <c r="HMV130" s="19"/>
      <c r="HMW130" s="175"/>
      <c r="HMX130" s="175"/>
      <c r="HMY130" s="19"/>
      <c r="HMZ130" s="175"/>
      <c r="HNA130" s="175"/>
      <c r="HNB130" s="175"/>
      <c r="HNC130" s="19"/>
      <c r="HND130" s="19"/>
      <c r="HNE130" s="175"/>
      <c r="HNF130" s="175"/>
      <c r="HNG130" s="19"/>
      <c r="HNH130" s="175"/>
      <c r="HNI130" s="175"/>
      <c r="HNJ130" s="175"/>
      <c r="HNK130" s="19"/>
      <c r="HNL130" s="19"/>
      <c r="HNM130" s="175"/>
      <c r="HNN130" s="175"/>
      <c r="HNO130" s="19"/>
      <c r="HNP130" s="175"/>
      <c r="HNQ130" s="175"/>
      <c r="HNR130" s="175"/>
      <c r="HNS130" s="19"/>
      <c r="HNT130" s="19"/>
      <c r="HNU130" s="175"/>
      <c r="HNV130" s="175"/>
      <c r="HNW130" s="19"/>
      <c r="HNX130" s="175"/>
      <c r="HNY130" s="175"/>
      <c r="HNZ130" s="175"/>
      <c r="HOA130" s="19"/>
      <c r="HOB130" s="19"/>
      <c r="HOC130" s="175"/>
      <c r="HOD130" s="175"/>
      <c r="HOE130" s="19"/>
      <c r="HOF130" s="175"/>
      <c r="HOG130" s="175"/>
      <c r="HOH130" s="175"/>
      <c r="HOI130" s="19"/>
      <c r="HOJ130" s="19"/>
      <c r="HOK130" s="175"/>
      <c r="HOL130" s="175"/>
      <c r="HOM130" s="19"/>
      <c r="HON130" s="175"/>
      <c r="HOO130" s="175"/>
      <c r="HOP130" s="175"/>
      <c r="HOQ130" s="19"/>
      <c r="HOR130" s="19"/>
      <c r="HOS130" s="175"/>
      <c r="HOT130" s="175"/>
      <c r="HOU130" s="19"/>
      <c r="HOV130" s="175"/>
      <c r="HOW130" s="175"/>
      <c r="HOX130" s="175"/>
      <c r="HOY130" s="19"/>
      <c r="HOZ130" s="19"/>
      <c r="HPA130" s="175"/>
      <c r="HPB130" s="175"/>
      <c r="HPC130" s="19"/>
      <c r="HPD130" s="175"/>
      <c r="HPE130" s="175"/>
      <c r="HPF130" s="175"/>
      <c r="HPG130" s="19"/>
      <c r="HPH130" s="19"/>
      <c r="HPI130" s="175"/>
      <c r="HPJ130" s="175"/>
      <c r="HPK130" s="19"/>
      <c r="HPL130" s="175"/>
      <c r="HPM130" s="175"/>
      <c r="HPN130" s="175"/>
      <c r="HPO130" s="19"/>
      <c r="HPP130" s="19"/>
      <c r="HPQ130" s="175"/>
      <c r="HPR130" s="175"/>
      <c r="HPS130" s="19"/>
      <c r="HPT130" s="175"/>
      <c r="HPU130" s="175"/>
      <c r="HPV130" s="175"/>
      <c r="HPW130" s="19"/>
      <c r="HPX130" s="19"/>
      <c r="HPY130" s="175"/>
      <c r="HPZ130" s="175"/>
      <c r="HQA130" s="19"/>
      <c r="HQB130" s="175"/>
      <c r="HQC130" s="175"/>
      <c r="HQD130" s="175"/>
      <c r="HQE130" s="19"/>
      <c r="HQF130" s="19"/>
      <c r="HQG130" s="175"/>
      <c r="HQH130" s="175"/>
      <c r="HQI130" s="19"/>
      <c r="HQJ130" s="175"/>
      <c r="HQK130" s="175"/>
      <c r="HQL130" s="175"/>
      <c r="HQM130" s="19"/>
      <c r="HQN130" s="19"/>
      <c r="HQO130" s="175"/>
      <c r="HQP130" s="175"/>
      <c r="HQQ130" s="19"/>
      <c r="HQR130" s="175"/>
      <c r="HQS130" s="175"/>
      <c r="HQT130" s="175"/>
      <c r="HQU130" s="19"/>
      <c r="HQV130" s="19"/>
      <c r="HQW130" s="175"/>
      <c r="HQX130" s="175"/>
      <c r="HQY130" s="19"/>
      <c r="HQZ130" s="175"/>
      <c r="HRA130" s="175"/>
      <c r="HRB130" s="175"/>
      <c r="HRC130" s="19"/>
      <c r="HRD130" s="19"/>
      <c r="HRE130" s="175"/>
      <c r="HRF130" s="175"/>
      <c r="HRG130" s="19"/>
      <c r="HRH130" s="175"/>
      <c r="HRI130" s="175"/>
      <c r="HRJ130" s="175"/>
      <c r="HRK130" s="19"/>
      <c r="HRL130" s="19"/>
      <c r="HRM130" s="175"/>
      <c r="HRN130" s="175"/>
      <c r="HRO130" s="19"/>
      <c r="HRP130" s="175"/>
      <c r="HRQ130" s="175"/>
      <c r="HRR130" s="175"/>
      <c r="HRS130" s="19"/>
      <c r="HRT130" s="19"/>
      <c r="HRU130" s="175"/>
      <c r="HRV130" s="175"/>
      <c r="HRW130" s="19"/>
      <c r="HRX130" s="175"/>
      <c r="HRY130" s="175"/>
      <c r="HRZ130" s="175"/>
      <c r="HSA130" s="19"/>
      <c r="HSB130" s="19"/>
      <c r="HSC130" s="175"/>
      <c r="HSD130" s="175"/>
      <c r="HSE130" s="19"/>
      <c r="HSF130" s="175"/>
      <c r="HSG130" s="175"/>
      <c r="HSH130" s="175"/>
      <c r="HSI130" s="19"/>
      <c r="HSJ130" s="19"/>
      <c r="HSK130" s="175"/>
      <c r="HSL130" s="175"/>
      <c r="HSM130" s="19"/>
      <c r="HSN130" s="175"/>
      <c r="HSO130" s="175"/>
      <c r="HSP130" s="175"/>
      <c r="HSQ130" s="19"/>
      <c r="HSR130" s="19"/>
      <c r="HSS130" s="175"/>
      <c r="HST130" s="175"/>
      <c r="HSU130" s="19"/>
      <c r="HSV130" s="175"/>
      <c r="HSW130" s="175"/>
      <c r="HSX130" s="175"/>
      <c r="HSY130" s="19"/>
      <c r="HSZ130" s="19"/>
      <c r="HTA130" s="175"/>
      <c r="HTB130" s="175"/>
      <c r="HTC130" s="19"/>
      <c r="HTD130" s="175"/>
      <c r="HTE130" s="175"/>
      <c r="HTF130" s="175"/>
      <c r="HTG130" s="19"/>
      <c r="HTH130" s="19"/>
      <c r="HTI130" s="175"/>
      <c r="HTJ130" s="175"/>
      <c r="HTK130" s="19"/>
      <c r="HTL130" s="175"/>
      <c r="HTM130" s="175"/>
      <c r="HTN130" s="175"/>
      <c r="HTO130" s="19"/>
      <c r="HTP130" s="19"/>
      <c r="HTQ130" s="175"/>
      <c r="HTR130" s="175"/>
      <c r="HTS130" s="19"/>
      <c r="HTT130" s="175"/>
      <c r="HTU130" s="175"/>
      <c r="HTV130" s="175"/>
      <c r="HTW130" s="19"/>
      <c r="HTX130" s="19"/>
      <c r="HTY130" s="175"/>
      <c r="HTZ130" s="175"/>
      <c r="HUA130" s="19"/>
      <c r="HUB130" s="175"/>
      <c r="HUC130" s="175"/>
      <c r="HUD130" s="175"/>
      <c r="HUE130" s="19"/>
      <c r="HUF130" s="19"/>
      <c r="HUG130" s="175"/>
      <c r="HUH130" s="175"/>
      <c r="HUI130" s="19"/>
      <c r="HUJ130" s="175"/>
      <c r="HUK130" s="175"/>
      <c r="HUL130" s="175"/>
      <c r="HUM130" s="19"/>
      <c r="HUN130" s="19"/>
      <c r="HUO130" s="175"/>
      <c r="HUP130" s="175"/>
      <c r="HUQ130" s="19"/>
      <c r="HUR130" s="175"/>
      <c r="HUS130" s="175"/>
      <c r="HUT130" s="175"/>
      <c r="HUU130" s="19"/>
      <c r="HUV130" s="19"/>
      <c r="HUW130" s="175"/>
      <c r="HUX130" s="175"/>
      <c r="HUY130" s="19"/>
      <c r="HUZ130" s="175"/>
      <c r="HVA130" s="175"/>
      <c r="HVB130" s="175"/>
      <c r="HVC130" s="19"/>
      <c r="HVD130" s="19"/>
      <c r="HVE130" s="175"/>
      <c r="HVF130" s="175"/>
      <c r="HVG130" s="19"/>
      <c r="HVH130" s="175"/>
      <c r="HVI130" s="175"/>
      <c r="HVJ130" s="175"/>
      <c r="HVK130" s="19"/>
      <c r="HVL130" s="19"/>
      <c r="HVM130" s="175"/>
      <c r="HVN130" s="175"/>
      <c r="HVO130" s="19"/>
      <c r="HVP130" s="175"/>
      <c r="HVQ130" s="175"/>
      <c r="HVR130" s="175"/>
      <c r="HVS130" s="19"/>
      <c r="HVT130" s="19"/>
      <c r="HVU130" s="175"/>
      <c r="HVV130" s="175"/>
      <c r="HVW130" s="19"/>
      <c r="HVX130" s="175"/>
      <c r="HVY130" s="175"/>
      <c r="HVZ130" s="175"/>
      <c r="HWA130" s="19"/>
      <c r="HWB130" s="19"/>
      <c r="HWC130" s="175"/>
      <c r="HWD130" s="175"/>
      <c r="HWE130" s="19"/>
      <c r="HWF130" s="175"/>
      <c r="HWG130" s="175"/>
      <c r="HWH130" s="175"/>
      <c r="HWI130" s="19"/>
      <c r="HWJ130" s="19"/>
      <c r="HWK130" s="175"/>
      <c r="HWL130" s="175"/>
      <c r="HWM130" s="19"/>
      <c r="HWN130" s="175"/>
      <c r="HWO130" s="175"/>
      <c r="HWP130" s="175"/>
      <c r="HWQ130" s="19"/>
      <c r="HWR130" s="19"/>
      <c r="HWS130" s="175"/>
      <c r="HWT130" s="175"/>
      <c r="HWU130" s="19"/>
      <c r="HWV130" s="175"/>
      <c r="HWW130" s="175"/>
      <c r="HWX130" s="175"/>
      <c r="HWY130" s="19"/>
      <c r="HWZ130" s="19"/>
      <c r="HXA130" s="175"/>
      <c r="HXB130" s="175"/>
      <c r="HXC130" s="19"/>
      <c r="HXD130" s="175"/>
      <c r="HXE130" s="175"/>
      <c r="HXF130" s="175"/>
      <c r="HXG130" s="19"/>
      <c r="HXH130" s="19"/>
      <c r="HXI130" s="175"/>
      <c r="HXJ130" s="175"/>
      <c r="HXK130" s="19"/>
      <c r="HXL130" s="175"/>
      <c r="HXM130" s="175"/>
      <c r="HXN130" s="175"/>
      <c r="HXO130" s="19"/>
      <c r="HXP130" s="19"/>
      <c r="HXQ130" s="175"/>
      <c r="HXR130" s="175"/>
      <c r="HXS130" s="19"/>
      <c r="HXT130" s="175"/>
      <c r="HXU130" s="175"/>
      <c r="HXV130" s="175"/>
      <c r="HXW130" s="19"/>
      <c r="HXX130" s="19"/>
      <c r="HXY130" s="175"/>
      <c r="HXZ130" s="175"/>
      <c r="HYA130" s="19"/>
      <c r="HYB130" s="175"/>
      <c r="HYC130" s="175"/>
      <c r="HYD130" s="175"/>
      <c r="HYE130" s="19"/>
      <c r="HYF130" s="19"/>
      <c r="HYG130" s="175"/>
      <c r="HYH130" s="175"/>
      <c r="HYI130" s="19"/>
      <c r="HYJ130" s="175"/>
      <c r="HYK130" s="175"/>
      <c r="HYL130" s="175"/>
      <c r="HYM130" s="19"/>
      <c r="HYN130" s="19"/>
      <c r="HYO130" s="175"/>
      <c r="HYP130" s="175"/>
      <c r="HYQ130" s="19"/>
      <c r="HYR130" s="175"/>
      <c r="HYS130" s="175"/>
      <c r="HYT130" s="175"/>
      <c r="HYU130" s="19"/>
      <c r="HYV130" s="19"/>
      <c r="HYW130" s="175"/>
      <c r="HYX130" s="175"/>
      <c r="HYY130" s="19"/>
      <c r="HYZ130" s="175"/>
      <c r="HZA130" s="175"/>
      <c r="HZB130" s="175"/>
      <c r="HZC130" s="19"/>
      <c r="HZD130" s="19"/>
      <c r="HZE130" s="175"/>
      <c r="HZF130" s="175"/>
      <c r="HZG130" s="19"/>
      <c r="HZH130" s="175"/>
      <c r="HZI130" s="175"/>
      <c r="HZJ130" s="175"/>
      <c r="HZK130" s="19"/>
      <c r="HZL130" s="19"/>
      <c r="HZM130" s="175"/>
      <c r="HZN130" s="175"/>
      <c r="HZO130" s="19"/>
      <c r="HZP130" s="175"/>
      <c r="HZQ130" s="175"/>
      <c r="HZR130" s="175"/>
      <c r="HZS130" s="19"/>
      <c r="HZT130" s="19"/>
      <c r="HZU130" s="175"/>
      <c r="HZV130" s="175"/>
      <c r="HZW130" s="19"/>
      <c r="HZX130" s="175"/>
      <c r="HZY130" s="175"/>
      <c r="HZZ130" s="175"/>
      <c r="IAA130" s="19"/>
      <c r="IAB130" s="19"/>
      <c r="IAC130" s="175"/>
      <c r="IAD130" s="175"/>
      <c r="IAE130" s="19"/>
      <c r="IAF130" s="175"/>
      <c r="IAG130" s="175"/>
      <c r="IAH130" s="175"/>
      <c r="IAI130" s="19"/>
      <c r="IAJ130" s="19"/>
      <c r="IAK130" s="175"/>
      <c r="IAL130" s="175"/>
      <c r="IAM130" s="19"/>
      <c r="IAN130" s="175"/>
      <c r="IAO130" s="175"/>
      <c r="IAP130" s="175"/>
      <c r="IAQ130" s="19"/>
      <c r="IAR130" s="19"/>
      <c r="IAS130" s="175"/>
      <c r="IAT130" s="175"/>
      <c r="IAU130" s="19"/>
      <c r="IAV130" s="175"/>
      <c r="IAW130" s="175"/>
      <c r="IAX130" s="175"/>
      <c r="IAY130" s="19"/>
      <c r="IAZ130" s="19"/>
      <c r="IBA130" s="175"/>
      <c r="IBB130" s="175"/>
      <c r="IBC130" s="19"/>
      <c r="IBD130" s="175"/>
      <c r="IBE130" s="175"/>
      <c r="IBF130" s="175"/>
      <c r="IBG130" s="19"/>
      <c r="IBH130" s="19"/>
      <c r="IBI130" s="175"/>
      <c r="IBJ130" s="175"/>
      <c r="IBK130" s="19"/>
      <c r="IBL130" s="175"/>
      <c r="IBM130" s="175"/>
      <c r="IBN130" s="175"/>
      <c r="IBO130" s="19"/>
      <c r="IBP130" s="19"/>
      <c r="IBQ130" s="175"/>
      <c r="IBR130" s="175"/>
      <c r="IBS130" s="19"/>
      <c r="IBT130" s="175"/>
      <c r="IBU130" s="175"/>
      <c r="IBV130" s="175"/>
      <c r="IBW130" s="19"/>
      <c r="IBX130" s="19"/>
      <c r="IBY130" s="175"/>
      <c r="IBZ130" s="175"/>
      <c r="ICA130" s="19"/>
      <c r="ICB130" s="175"/>
      <c r="ICC130" s="175"/>
      <c r="ICD130" s="175"/>
      <c r="ICE130" s="19"/>
      <c r="ICF130" s="19"/>
      <c r="ICG130" s="175"/>
      <c r="ICH130" s="175"/>
      <c r="ICI130" s="19"/>
      <c r="ICJ130" s="175"/>
      <c r="ICK130" s="175"/>
      <c r="ICL130" s="175"/>
      <c r="ICM130" s="19"/>
      <c r="ICN130" s="19"/>
      <c r="ICO130" s="175"/>
      <c r="ICP130" s="175"/>
      <c r="ICQ130" s="19"/>
      <c r="ICR130" s="175"/>
      <c r="ICS130" s="175"/>
      <c r="ICT130" s="175"/>
      <c r="ICU130" s="19"/>
      <c r="ICV130" s="19"/>
      <c r="ICW130" s="175"/>
      <c r="ICX130" s="175"/>
      <c r="ICY130" s="19"/>
      <c r="ICZ130" s="175"/>
      <c r="IDA130" s="175"/>
      <c r="IDB130" s="175"/>
      <c r="IDC130" s="19"/>
      <c r="IDD130" s="19"/>
      <c r="IDE130" s="175"/>
      <c r="IDF130" s="175"/>
      <c r="IDG130" s="19"/>
      <c r="IDH130" s="175"/>
      <c r="IDI130" s="175"/>
      <c r="IDJ130" s="175"/>
      <c r="IDK130" s="19"/>
      <c r="IDL130" s="19"/>
      <c r="IDM130" s="175"/>
      <c r="IDN130" s="175"/>
      <c r="IDO130" s="19"/>
      <c r="IDP130" s="175"/>
      <c r="IDQ130" s="175"/>
      <c r="IDR130" s="175"/>
      <c r="IDS130" s="19"/>
      <c r="IDT130" s="19"/>
      <c r="IDU130" s="175"/>
      <c r="IDV130" s="175"/>
      <c r="IDW130" s="19"/>
      <c r="IDX130" s="175"/>
      <c r="IDY130" s="175"/>
      <c r="IDZ130" s="175"/>
      <c r="IEA130" s="19"/>
      <c r="IEB130" s="19"/>
      <c r="IEC130" s="175"/>
      <c r="IED130" s="175"/>
      <c r="IEE130" s="19"/>
      <c r="IEF130" s="175"/>
      <c r="IEG130" s="175"/>
      <c r="IEH130" s="175"/>
      <c r="IEI130" s="19"/>
      <c r="IEJ130" s="19"/>
      <c r="IEK130" s="175"/>
      <c r="IEL130" s="175"/>
      <c r="IEM130" s="19"/>
      <c r="IEN130" s="175"/>
      <c r="IEO130" s="175"/>
      <c r="IEP130" s="175"/>
      <c r="IEQ130" s="19"/>
      <c r="IER130" s="19"/>
      <c r="IES130" s="175"/>
      <c r="IET130" s="175"/>
      <c r="IEU130" s="19"/>
      <c r="IEV130" s="175"/>
      <c r="IEW130" s="175"/>
      <c r="IEX130" s="175"/>
      <c r="IEY130" s="19"/>
      <c r="IEZ130" s="19"/>
      <c r="IFA130" s="175"/>
      <c r="IFB130" s="175"/>
      <c r="IFC130" s="19"/>
      <c r="IFD130" s="175"/>
      <c r="IFE130" s="175"/>
      <c r="IFF130" s="175"/>
      <c r="IFG130" s="19"/>
      <c r="IFH130" s="19"/>
      <c r="IFI130" s="175"/>
      <c r="IFJ130" s="175"/>
      <c r="IFK130" s="19"/>
      <c r="IFL130" s="175"/>
      <c r="IFM130" s="175"/>
      <c r="IFN130" s="175"/>
      <c r="IFO130" s="19"/>
      <c r="IFP130" s="19"/>
      <c r="IFQ130" s="175"/>
      <c r="IFR130" s="175"/>
      <c r="IFS130" s="19"/>
      <c r="IFT130" s="175"/>
      <c r="IFU130" s="175"/>
      <c r="IFV130" s="175"/>
      <c r="IFW130" s="19"/>
      <c r="IFX130" s="19"/>
      <c r="IFY130" s="175"/>
      <c r="IFZ130" s="175"/>
      <c r="IGA130" s="19"/>
      <c r="IGB130" s="175"/>
      <c r="IGC130" s="175"/>
      <c r="IGD130" s="175"/>
      <c r="IGE130" s="19"/>
      <c r="IGF130" s="19"/>
      <c r="IGG130" s="175"/>
      <c r="IGH130" s="175"/>
      <c r="IGI130" s="19"/>
      <c r="IGJ130" s="175"/>
      <c r="IGK130" s="175"/>
      <c r="IGL130" s="175"/>
      <c r="IGM130" s="19"/>
      <c r="IGN130" s="19"/>
      <c r="IGO130" s="175"/>
      <c r="IGP130" s="175"/>
      <c r="IGQ130" s="19"/>
      <c r="IGR130" s="175"/>
      <c r="IGS130" s="175"/>
      <c r="IGT130" s="175"/>
      <c r="IGU130" s="19"/>
      <c r="IGV130" s="19"/>
      <c r="IGW130" s="175"/>
      <c r="IGX130" s="175"/>
      <c r="IGY130" s="19"/>
      <c r="IGZ130" s="175"/>
      <c r="IHA130" s="175"/>
      <c r="IHB130" s="175"/>
      <c r="IHC130" s="19"/>
      <c r="IHD130" s="19"/>
      <c r="IHE130" s="175"/>
      <c r="IHF130" s="175"/>
      <c r="IHG130" s="19"/>
      <c r="IHH130" s="175"/>
      <c r="IHI130" s="175"/>
      <c r="IHJ130" s="175"/>
      <c r="IHK130" s="19"/>
      <c r="IHL130" s="19"/>
      <c r="IHM130" s="175"/>
      <c r="IHN130" s="175"/>
      <c r="IHO130" s="19"/>
      <c r="IHP130" s="175"/>
      <c r="IHQ130" s="175"/>
      <c r="IHR130" s="175"/>
      <c r="IHS130" s="19"/>
      <c r="IHT130" s="19"/>
      <c r="IHU130" s="175"/>
      <c r="IHV130" s="175"/>
      <c r="IHW130" s="19"/>
      <c r="IHX130" s="175"/>
      <c r="IHY130" s="175"/>
      <c r="IHZ130" s="175"/>
      <c r="IIA130" s="19"/>
      <c r="IIB130" s="19"/>
      <c r="IIC130" s="175"/>
      <c r="IID130" s="175"/>
      <c r="IIE130" s="19"/>
      <c r="IIF130" s="175"/>
      <c r="IIG130" s="175"/>
      <c r="IIH130" s="175"/>
      <c r="III130" s="19"/>
      <c r="IIJ130" s="19"/>
      <c r="IIK130" s="175"/>
      <c r="IIL130" s="175"/>
      <c r="IIM130" s="19"/>
      <c r="IIN130" s="175"/>
      <c r="IIO130" s="175"/>
      <c r="IIP130" s="175"/>
      <c r="IIQ130" s="19"/>
      <c r="IIR130" s="19"/>
      <c r="IIS130" s="175"/>
      <c r="IIT130" s="175"/>
      <c r="IIU130" s="19"/>
      <c r="IIV130" s="175"/>
      <c r="IIW130" s="175"/>
      <c r="IIX130" s="175"/>
      <c r="IIY130" s="19"/>
      <c r="IIZ130" s="19"/>
      <c r="IJA130" s="175"/>
      <c r="IJB130" s="175"/>
      <c r="IJC130" s="19"/>
      <c r="IJD130" s="175"/>
      <c r="IJE130" s="175"/>
      <c r="IJF130" s="175"/>
      <c r="IJG130" s="19"/>
      <c r="IJH130" s="19"/>
      <c r="IJI130" s="175"/>
      <c r="IJJ130" s="175"/>
      <c r="IJK130" s="19"/>
      <c r="IJL130" s="175"/>
      <c r="IJM130" s="175"/>
      <c r="IJN130" s="175"/>
      <c r="IJO130" s="19"/>
      <c r="IJP130" s="19"/>
      <c r="IJQ130" s="175"/>
      <c r="IJR130" s="175"/>
      <c r="IJS130" s="19"/>
      <c r="IJT130" s="175"/>
      <c r="IJU130" s="175"/>
      <c r="IJV130" s="175"/>
      <c r="IJW130" s="19"/>
      <c r="IJX130" s="19"/>
      <c r="IJY130" s="175"/>
      <c r="IJZ130" s="175"/>
      <c r="IKA130" s="19"/>
      <c r="IKB130" s="175"/>
      <c r="IKC130" s="175"/>
      <c r="IKD130" s="175"/>
      <c r="IKE130" s="19"/>
      <c r="IKF130" s="19"/>
      <c r="IKG130" s="175"/>
      <c r="IKH130" s="175"/>
      <c r="IKI130" s="19"/>
      <c r="IKJ130" s="175"/>
      <c r="IKK130" s="175"/>
      <c r="IKL130" s="175"/>
      <c r="IKM130" s="19"/>
      <c r="IKN130" s="19"/>
      <c r="IKO130" s="175"/>
      <c r="IKP130" s="175"/>
      <c r="IKQ130" s="19"/>
      <c r="IKR130" s="175"/>
      <c r="IKS130" s="175"/>
      <c r="IKT130" s="175"/>
      <c r="IKU130" s="19"/>
      <c r="IKV130" s="19"/>
      <c r="IKW130" s="175"/>
      <c r="IKX130" s="175"/>
      <c r="IKY130" s="19"/>
      <c r="IKZ130" s="175"/>
      <c r="ILA130" s="175"/>
      <c r="ILB130" s="175"/>
      <c r="ILC130" s="19"/>
      <c r="ILD130" s="19"/>
      <c r="ILE130" s="175"/>
      <c r="ILF130" s="175"/>
      <c r="ILG130" s="19"/>
      <c r="ILH130" s="175"/>
      <c r="ILI130" s="175"/>
      <c r="ILJ130" s="175"/>
      <c r="ILK130" s="19"/>
      <c r="ILL130" s="19"/>
      <c r="ILM130" s="175"/>
      <c r="ILN130" s="175"/>
      <c r="ILO130" s="19"/>
      <c r="ILP130" s="175"/>
      <c r="ILQ130" s="175"/>
      <c r="ILR130" s="175"/>
      <c r="ILS130" s="19"/>
      <c r="ILT130" s="19"/>
      <c r="ILU130" s="175"/>
      <c r="ILV130" s="175"/>
      <c r="ILW130" s="19"/>
      <c r="ILX130" s="175"/>
      <c r="ILY130" s="175"/>
      <c r="ILZ130" s="175"/>
      <c r="IMA130" s="19"/>
      <c r="IMB130" s="19"/>
      <c r="IMC130" s="175"/>
      <c r="IMD130" s="175"/>
      <c r="IME130" s="19"/>
      <c r="IMF130" s="175"/>
      <c r="IMG130" s="175"/>
      <c r="IMH130" s="175"/>
      <c r="IMI130" s="19"/>
      <c r="IMJ130" s="19"/>
      <c r="IMK130" s="175"/>
      <c r="IML130" s="175"/>
      <c r="IMM130" s="19"/>
      <c r="IMN130" s="175"/>
      <c r="IMO130" s="175"/>
      <c r="IMP130" s="175"/>
      <c r="IMQ130" s="19"/>
      <c r="IMR130" s="19"/>
      <c r="IMS130" s="175"/>
      <c r="IMT130" s="175"/>
      <c r="IMU130" s="19"/>
      <c r="IMV130" s="175"/>
      <c r="IMW130" s="175"/>
      <c r="IMX130" s="175"/>
      <c r="IMY130" s="19"/>
      <c r="IMZ130" s="19"/>
      <c r="INA130" s="175"/>
      <c r="INB130" s="175"/>
      <c r="INC130" s="19"/>
      <c r="IND130" s="175"/>
      <c r="INE130" s="175"/>
      <c r="INF130" s="175"/>
      <c r="ING130" s="19"/>
      <c r="INH130" s="19"/>
      <c r="INI130" s="175"/>
      <c r="INJ130" s="175"/>
      <c r="INK130" s="19"/>
      <c r="INL130" s="175"/>
      <c r="INM130" s="175"/>
      <c r="INN130" s="175"/>
      <c r="INO130" s="19"/>
      <c r="INP130" s="19"/>
      <c r="INQ130" s="175"/>
      <c r="INR130" s="175"/>
      <c r="INS130" s="19"/>
      <c r="INT130" s="175"/>
      <c r="INU130" s="175"/>
      <c r="INV130" s="175"/>
      <c r="INW130" s="19"/>
      <c r="INX130" s="19"/>
      <c r="INY130" s="175"/>
      <c r="INZ130" s="175"/>
      <c r="IOA130" s="19"/>
      <c r="IOB130" s="175"/>
      <c r="IOC130" s="175"/>
      <c r="IOD130" s="175"/>
      <c r="IOE130" s="19"/>
      <c r="IOF130" s="19"/>
      <c r="IOG130" s="175"/>
      <c r="IOH130" s="175"/>
      <c r="IOI130" s="19"/>
      <c r="IOJ130" s="175"/>
      <c r="IOK130" s="175"/>
      <c r="IOL130" s="175"/>
      <c r="IOM130" s="19"/>
      <c r="ION130" s="19"/>
      <c r="IOO130" s="175"/>
      <c r="IOP130" s="175"/>
      <c r="IOQ130" s="19"/>
      <c r="IOR130" s="175"/>
      <c r="IOS130" s="175"/>
      <c r="IOT130" s="175"/>
      <c r="IOU130" s="19"/>
      <c r="IOV130" s="19"/>
      <c r="IOW130" s="175"/>
      <c r="IOX130" s="175"/>
      <c r="IOY130" s="19"/>
      <c r="IOZ130" s="175"/>
      <c r="IPA130" s="175"/>
      <c r="IPB130" s="175"/>
      <c r="IPC130" s="19"/>
      <c r="IPD130" s="19"/>
      <c r="IPE130" s="175"/>
      <c r="IPF130" s="175"/>
      <c r="IPG130" s="19"/>
      <c r="IPH130" s="175"/>
      <c r="IPI130" s="175"/>
      <c r="IPJ130" s="175"/>
      <c r="IPK130" s="19"/>
      <c r="IPL130" s="19"/>
      <c r="IPM130" s="175"/>
      <c r="IPN130" s="175"/>
      <c r="IPO130" s="19"/>
      <c r="IPP130" s="175"/>
      <c r="IPQ130" s="175"/>
      <c r="IPR130" s="175"/>
      <c r="IPS130" s="19"/>
      <c r="IPT130" s="19"/>
      <c r="IPU130" s="175"/>
      <c r="IPV130" s="175"/>
      <c r="IPW130" s="19"/>
      <c r="IPX130" s="175"/>
      <c r="IPY130" s="175"/>
      <c r="IPZ130" s="175"/>
      <c r="IQA130" s="19"/>
      <c r="IQB130" s="19"/>
      <c r="IQC130" s="175"/>
      <c r="IQD130" s="175"/>
      <c r="IQE130" s="19"/>
      <c r="IQF130" s="175"/>
      <c r="IQG130" s="175"/>
      <c r="IQH130" s="175"/>
      <c r="IQI130" s="19"/>
      <c r="IQJ130" s="19"/>
      <c r="IQK130" s="175"/>
      <c r="IQL130" s="175"/>
      <c r="IQM130" s="19"/>
      <c r="IQN130" s="175"/>
      <c r="IQO130" s="175"/>
      <c r="IQP130" s="175"/>
      <c r="IQQ130" s="19"/>
      <c r="IQR130" s="19"/>
      <c r="IQS130" s="175"/>
      <c r="IQT130" s="175"/>
      <c r="IQU130" s="19"/>
      <c r="IQV130" s="175"/>
      <c r="IQW130" s="175"/>
      <c r="IQX130" s="175"/>
      <c r="IQY130" s="19"/>
      <c r="IQZ130" s="19"/>
      <c r="IRA130" s="175"/>
      <c r="IRB130" s="175"/>
      <c r="IRC130" s="19"/>
      <c r="IRD130" s="175"/>
      <c r="IRE130" s="175"/>
      <c r="IRF130" s="175"/>
      <c r="IRG130" s="19"/>
      <c r="IRH130" s="19"/>
      <c r="IRI130" s="175"/>
      <c r="IRJ130" s="175"/>
      <c r="IRK130" s="19"/>
      <c r="IRL130" s="175"/>
      <c r="IRM130" s="175"/>
      <c r="IRN130" s="175"/>
      <c r="IRO130" s="19"/>
      <c r="IRP130" s="19"/>
      <c r="IRQ130" s="175"/>
      <c r="IRR130" s="175"/>
      <c r="IRS130" s="19"/>
      <c r="IRT130" s="175"/>
      <c r="IRU130" s="175"/>
      <c r="IRV130" s="175"/>
      <c r="IRW130" s="19"/>
      <c r="IRX130" s="19"/>
      <c r="IRY130" s="175"/>
      <c r="IRZ130" s="175"/>
      <c r="ISA130" s="19"/>
      <c r="ISB130" s="175"/>
      <c r="ISC130" s="175"/>
      <c r="ISD130" s="175"/>
      <c r="ISE130" s="19"/>
      <c r="ISF130" s="19"/>
      <c r="ISG130" s="175"/>
      <c r="ISH130" s="175"/>
      <c r="ISI130" s="19"/>
      <c r="ISJ130" s="175"/>
      <c r="ISK130" s="175"/>
      <c r="ISL130" s="175"/>
      <c r="ISM130" s="19"/>
      <c r="ISN130" s="19"/>
      <c r="ISO130" s="175"/>
      <c r="ISP130" s="175"/>
      <c r="ISQ130" s="19"/>
      <c r="ISR130" s="175"/>
      <c r="ISS130" s="175"/>
      <c r="IST130" s="175"/>
      <c r="ISU130" s="19"/>
      <c r="ISV130" s="19"/>
      <c r="ISW130" s="175"/>
      <c r="ISX130" s="175"/>
      <c r="ISY130" s="19"/>
      <c r="ISZ130" s="175"/>
      <c r="ITA130" s="175"/>
      <c r="ITB130" s="175"/>
      <c r="ITC130" s="19"/>
      <c r="ITD130" s="19"/>
      <c r="ITE130" s="175"/>
      <c r="ITF130" s="175"/>
      <c r="ITG130" s="19"/>
      <c r="ITH130" s="175"/>
      <c r="ITI130" s="175"/>
      <c r="ITJ130" s="175"/>
      <c r="ITK130" s="19"/>
      <c r="ITL130" s="19"/>
      <c r="ITM130" s="175"/>
      <c r="ITN130" s="175"/>
      <c r="ITO130" s="19"/>
      <c r="ITP130" s="175"/>
      <c r="ITQ130" s="175"/>
      <c r="ITR130" s="175"/>
      <c r="ITS130" s="19"/>
      <c r="ITT130" s="19"/>
      <c r="ITU130" s="175"/>
      <c r="ITV130" s="175"/>
      <c r="ITW130" s="19"/>
      <c r="ITX130" s="175"/>
      <c r="ITY130" s="175"/>
      <c r="ITZ130" s="175"/>
      <c r="IUA130" s="19"/>
      <c r="IUB130" s="19"/>
      <c r="IUC130" s="175"/>
      <c r="IUD130" s="175"/>
      <c r="IUE130" s="19"/>
      <c r="IUF130" s="175"/>
      <c r="IUG130" s="175"/>
      <c r="IUH130" s="175"/>
      <c r="IUI130" s="19"/>
      <c r="IUJ130" s="19"/>
      <c r="IUK130" s="175"/>
      <c r="IUL130" s="175"/>
      <c r="IUM130" s="19"/>
      <c r="IUN130" s="175"/>
      <c r="IUO130" s="175"/>
      <c r="IUP130" s="175"/>
      <c r="IUQ130" s="19"/>
      <c r="IUR130" s="19"/>
      <c r="IUS130" s="175"/>
      <c r="IUT130" s="175"/>
      <c r="IUU130" s="19"/>
      <c r="IUV130" s="175"/>
      <c r="IUW130" s="175"/>
      <c r="IUX130" s="175"/>
      <c r="IUY130" s="19"/>
      <c r="IUZ130" s="19"/>
      <c r="IVA130" s="175"/>
      <c r="IVB130" s="175"/>
      <c r="IVC130" s="19"/>
      <c r="IVD130" s="175"/>
      <c r="IVE130" s="175"/>
      <c r="IVF130" s="175"/>
      <c r="IVG130" s="19"/>
      <c r="IVH130" s="19"/>
      <c r="IVI130" s="175"/>
      <c r="IVJ130" s="175"/>
      <c r="IVK130" s="19"/>
      <c r="IVL130" s="175"/>
      <c r="IVM130" s="175"/>
      <c r="IVN130" s="175"/>
      <c r="IVO130" s="19"/>
      <c r="IVP130" s="19"/>
      <c r="IVQ130" s="175"/>
      <c r="IVR130" s="175"/>
      <c r="IVS130" s="19"/>
      <c r="IVT130" s="175"/>
      <c r="IVU130" s="175"/>
      <c r="IVV130" s="175"/>
      <c r="IVW130" s="19"/>
      <c r="IVX130" s="19"/>
      <c r="IVY130" s="175"/>
      <c r="IVZ130" s="175"/>
      <c r="IWA130" s="19"/>
      <c r="IWB130" s="175"/>
      <c r="IWC130" s="175"/>
      <c r="IWD130" s="175"/>
      <c r="IWE130" s="19"/>
      <c r="IWF130" s="19"/>
      <c r="IWG130" s="175"/>
      <c r="IWH130" s="175"/>
      <c r="IWI130" s="19"/>
      <c r="IWJ130" s="175"/>
      <c r="IWK130" s="175"/>
      <c r="IWL130" s="175"/>
      <c r="IWM130" s="19"/>
      <c r="IWN130" s="19"/>
      <c r="IWO130" s="175"/>
      <c r="IWP130" s="175"/>
      <c r="IWQ130" s="19"/>
      <c r="IWR130" s="175"/>
      <c r="IWS130" s="175"/>
      <c r="IWT130" s="175"/>
      <c r="IWU130" s="19"/>
      <c r="IWV130" s="19"/>
      <c r="IWW130" s="175"/>
      <c r="IWX130" s="175"/>
      <c r="IWY130" s="19"/>
      <c r="IWZ130" s="175"/>
      <c r="IXA130" s="175"/>
      <c r="IXB130" s="175"/>
      <c r="IXC130" s="19"/>
      <c r="IXD130" s="19"/>
      <c r="IXE130" s="175"/>
      <c r="IXF130" s="175"/>
      <c r="IXG130" s="19"/>
      <c r="IXH130" s="175"/>
      <c r="IXI130" s="175"/>
      <c r="IXJ130" s="175"/>
      <c r="IXK130" s="19"/>
      <c r="IXL130" s="19"/>
      <c r="IXM130" s="175"/>
      <c r="IXN130" s="175"/>
      <c r="IXO130" s="19"/>
      <c r="IXP130" s="175"/>
      <c r="IXQ130" s="175"/>
      <c r="IXR130" s="175"/>
      <c r="IXS130" s="19"/>
      <c r="IXT130" s="19"/>
      <c r="IXU130" s="175"/>
      <c r="IXV130" s="175"/>
      <c r="IXW130" s="19"/>
      <c r="IXX130" s="175"/>
      <c r="IXY130" s="175"/>
      <c r="IXZ130" s="175"/>
      <c r="IYA130" s="19"/>
      <c r="IYB130" s="19"/>
      <c r="IYC130" s="175"/>
      <c r="IYD130" s="175"/>
      <c r="IYE130" s="19"/>
      <c r="IYF130" s="175"/>
      <c r="IYG130" s="175"/>
      <c r="IYH130" s="175"/>
      <c r="IYI130" s="19"/>
      <c r="IYJ130" s="19"/>
      <c r="IYK130" s="175"/>
      <c r="IYL130" s="175"/>
      <c r="IYM130" s="19"/>
      <c r="IYN130" s="175"/>
      <c r="IYO130" s="175"/>
      <c r="IYP130" s="175"/>
      <c r="IYQ130" s="19"/>
      <c r="IYR130" s="19"/>
      <c r="IYS130" s="175"/>
      <c r="IYT130" s="175"/>
      <c r="IYU130" s="19"/>
      <c r="IYV130" s="175"/>
      <c r="IYW130" s="175"/>
      <c r="IYX130" s="175"/>
      <c r="IYY130" s="19"/>
      <c r="IYZ130" s="19"/>
      <c r="IZA130" s="175"/>
      <c r="IZB130" s="175"/>
      <c r="IZC130" s="19"/>
      <c r="IZD130" s="175"/>
      <c r="IZE130" s="175"/>
      <c r="IZF130" s="175"/>
      <c r="IZG130" s="19"/>
      <c r="IZH130" s="19"/>
      <c r="IZI130" s="175"/>
      <c r="IZJ130" s="175"/>
      <c r="IZK130" s="19"/>
      <c r="IZL130" s="175"/>
      <c r="IZM130" s="175"/>
      <c r="IZN130" s="175"/>
      <c r="IZO130" s="19"/>
      <c r="IZP130" s="19"/>
      <c r="IZQ130" s="175"/>
      <c r="IZR130" s="175"/>
      <c r="IZS130" s="19"/>
      <c r="IZT130" s="175"/>
      <c r="IZU130" s="175"/>
      <c r="IZV130" s="175"/>
      <c r="IZW130" s="19"/>
      <c r="IZX130" s="19"/>
      <c r="IZY130" s="175"/>
      <c r="IZZ130" s="175"/>
      <c r="JAA130" s="19"/>
      <c r="JAB130" s="175"/>
      <c r="JAC130" s="175"/>
      <c r="JAD130" s="175"/>
      <c r="JAE130" s="19"/>
      <c r="JAF130" s="19"/>
      <c r="JAG130" s="175"/>
      <c r="JAH130" s="175"/>
      <c r="JAI130" s="19"/>
      <c r="JAJ130" s="175"/>
      <c r="JAK130" s="175"/>
      <c r="JAL130" s="175"/>
      <c r="JAM130" s="19"/>
      <c r="JAN130" s="19"/>
      <c r="JAO130" s="175"/>
      <c r="JAP130" s="175"/>
      <c r="JAQ130" s="19"/>
      <c r="JAR130" s="175"/>
      <c r="JAS130" s="175"/>
      <c r="JAT130" s="175"/>
      <c r="JAU130" s="19"/>
      <c r="JAV130" s="19"/>
      <c r="JAW130" s="175"/>
      <c r="JAX130" s="175"/>
      <c r="JAY130" s="19"/>
      <c r="JAZ130" s="175"/>
      <c r="JBA130" s="175"/>
      <c r="JBB130" s="175"/>
      <c r="JBC130" s="19"/>
      <c r="JBD130" s="19"/>
      <c r="JBE130" s="175"/>
      <c r="JBF130" s="175"/>
      <c r="JBG130" s="19"/>
      <c r="JBH130" s="175"/>
      <c r="JBI130" s="175"/>
      <c r="JBJ130" s="175"/>
      <c r="JBK130" s="19"/>
      <c r="JBL130" s="19"/>
      <c r="JBM130" s="175"/>
      <c r="JBN130" s="175"/>
      <c r="JBO130" s="19"/>
      <c r="JBP130" s="175"/>
      <c r="JBQ130" s="175"/>
      <c r="JBR130" s="175"/>
      <c r="JBS130" s="19"/>
      <c r="JBT130" s="19"/>
      <c r="JBU130" s="175"/>
      <c r="JBV130" s="175"/>
      <c r="JBW130" s="19"/>
      <c r="JBX130" s="175"/>
      <c r="JBY130" s="175"/>
      <c r="JBZ130" s="175"/>
      <c r="JCA130" s="19"/>
      <c r="JCB130" s="19"/>
      <c r="JCC130" s="175"/>
      <c r="JCD130" s="175"/>
      <c r="JCE130" s="19"/>
      <c r="JCF130" s="175"/>
      <c r="JCG130" s="175"/>
      <c r="JCH130" s="175"/>
      <c r="JCI130" s="19"/>
      <c r="JCJ130" s="19"/>
      <c r="JCK130" s="175"/>
      <c r="JCL130" s="175"/>
      <c r="JCM130" s="19"/>
      <c r="JCN130" s="175"/>
      <c r="JCO130" s="175"/>
      <c r="JCP130" s="175"/>
      <c r="JCQ130" s="19"/>
      <c r="JCR130" s="19"/>
      <c r="JCS130" s="175"/>
      <c r="JCT130" s="175"/>
      <c r="JCU130" s="19"/>
      <c r="JCV130" s="175"/>
      <c r="JCW130" s="175"/>
      <c r="JCX130" s="175"/>
      <c r="JCY130" s="19"/>
      <c r="JCZ130" s="19"/>
      <c r="JDA130" s="175"/>
      <c r="JDB130" s="175"/>
      <c r="JDC130" s="19"/>
      <c r="JDD130" s="175"/>
      <c r="JDE130" s="175"/>
      <c r="JDF130" s="175"/>
      <c r="JDG130" s="19"/>
      <c r="JDH130" s="19"/>
      <c r="JDI130" s="175"/>
      <c r="JDJ130" s="175"/>
      <c r="JDK130" s="19"/>
      <c r="JDL130" s="175"/>
      <c r="JDM130" s="175"/>
      <c r="JDN130" s="175"/>
      <c r="JDO130" s="19"/>
      <c r="JDP130" s="19"/>
      <c r="JDQ130" s="175"/>
      <c r="JDR130" s="175"/>
      <c r="JDS130" s="19"/>
      <c r="JDT130" s="175"/>
      <c r="JDU130" s="175"/>
      <c r="JDV130" s="175"/>
      <c r="JDW130" s="19"/>
      <c r="JDX130" s="19"/>
      <c r="JDY130" s="175"/>
      <c r="JDZ130" s="175"/>
      <c r="JEA130" s="19"/>
      <c r="JEB130" s="175"/>
      <c r="JEC130" s="175"/>
      <c r="JED130" s="175"/>
      <c r="JEE130" s="19"/>
      <c r="JEF130" s="19"/>
      <c r="JEG130" s="175"/>
      <c r="JEH130" s="175"/>
      <c r="JEI130" s="19"/>
      <c r="JEJ130" s="175"/>
      <c r="JEK130" s="175"/>
      <c r="JEL130" s="175"/>
      <c r="JEM130" s="19"/>
      <c r="JEN130" s="19"/>
      <c r="JEO130" s="175"/>
      <c r="JEP130" s="175"/>
      <c r="JEQ130" s="19"/>
      <c r="JER130" s="175"/>
      <c r="JES130" s="175"/>
      <c r="JET130" s="175"/>
      <c r="JEU130" s="19"/>
      <c r="JEV130" s="19"/>
      <c r="JEW130" s="175"/>
      <c r="JEX130" s="175"/>
      <c r="JEY130" s="19"/>
      <c r="JEZ130" s="175"/>
      <c r="JFA130" s="175"/>
      <c r="JFB130" s="175"/>
      <c r="JFC130" s="19"/>
      <c r="JFD130" s="19"/>
      <c r="JFE130" s="175"/>
      <c r="JFF130" s="175"/>
      <c r="JFG130" s="19"/>
      <c r="JFH130" s="175"/>
      <c r="JFI130" s="175"/>
      <c r="JFJ130" s="175"/>
      <c r="JFK130" s="19"/>
      <c r="JFL130" s="19"/>
      <c r="JFM130" s="175"/>
      <c r="JFN130" s="175"/>
      <c r="JFO130" s="19"/>
      <c r="JFP130" s="175"/>
      <c r="JFQ130" s="175"/>
      <c r="JFR130" s="175"/>
      <c r="JFS130" s="19"/>
      <c r="JFT130" s="19"/>
      <c r="JFU130" s="175"/>
      <c r="JFV130" s="175"/>
      <c r="JFW130" s="19"/>
      <c r="JFX130" s="175"/>
      <c r="JFY130" s="175"/>
      <c r="JFZ130" s="175"/>
      <c r="JGA130" s="19"/>
      <c r="JGB130" s="19"/>
      <c r="JGC130" s="175"/>
      <c r="JGD130" s="175"/>
      <c r="JGE130" s="19"/>
      <c r="JGF130" s="175"/>
      <c r="JGG130" s="175"/>
      <c r="JGH130" s="175"/>
      <c r="JGI130" s="19"/>
      <c r="JGJ130" s="19"/>
      <c r="JGK130" s="175"/>
      <c r="JGL130" s="175"/>
      <c r="JGM130" s="19"/>
      <c r="JGN130" s="175"/>
      <c r="JGO130" s="175"/>
      <c r="JGP130" s="175"/>
      <c r="JGQ130" s="19"/>
      <c r="JGR130" s="19"/>
      <c r="JGS130" s="175"/>
      <c r="JGT130" s="175"/>
      <c r="JGU130" s="19"/>
      <c r="JGV130" s="175"/>
      <c r="JGW130" s="175"/>
      <c r="JGX130" s="175"/>
      <c r="JGY130" s="19"/>
      <c r="JGZ130" s="19"/>
      <c r="JHA130" s="175"/>
      <c r="JHB130" s="175"/>
      <c r="JHC130" s="19"/>
      <c r="JHD130" s="175"/>
      <c r="JHE130" s="175"/>
      <c r="JHF130" s="175"/>
      <c r="JHG130" s="19"/>
      <c r="JHH130" s="19"/>
      <c r="JHI130" s="175"/>
      <c r="JHJ130" s="175"/>
      <c r="JHK130" s="19"/>
      <c r="JHL130" s="175"/>
      <c r="JHM130" s="175"/>
      <c r="JHN130" s="175"/>
      <c r="JHO130" s="19"/>
      <c r="JHP130" s="19"/>
      <c r="JHQ130" s="175"/>
      <c r="JHR130" s="175"/>
      <c r="JHS130" s="19"/>
      <c r="JHT130" s="175"/>
      <c r="JHU130" s="175"/>
      <c r="JHV130" s="175"/>
      <c r="JHW130" s="19"/>
      <c r="JHX130" s="19"/>
      <c r="JHY130" s="175"/>
      <c r="JHZ130" s="175"/>
      <c r="JIA130" s="19"/>
      <c r="JIB130" s="175"/>
      <c r="JIC130" s="175"/>
      <c r="JID130" s="175"/>
      <c r="JIE130" s="19"/>
      <c r="JIF130" s="19"/>
      <c r="JIG130" s="175"/>
      <c r="JIH130" s="175"/>
      <c r="JII130" s="19"/>
      <c r="JIJ130" s="175"/>
      <c r="JIK130" s="175"/>
      <c r="JIL130" s="175"/>
      <c r="JIM130" s="19"/>
      <c r="JIN130" s="19"/>
      <c r="JIO130" s="175"/>
      <c r="JIP130" s="175"/>
      <c r="JIQ130" s="19"/>
      <c r="JIR130" s="175"/>
      <c r="JIS130" s="175"/>
      <c r="JIT130" s="175"/>
      <c r="JIU130" s="19"/>
      <c r="JIV130" s="19"/>
      <c r="JIW130" s="175"/>
      <c r="JIX130" s="175"/>
      <c r="JIY130" s="19"/>
      <c r="JIZ130" s="175"/>
      <c r="JJA130" s="175"/>
      <c r="JJB130" s="175"/>
      <c r="JJC130" s="19"/>
      <c r="JJD130" s="19"/>
      <c r="JJE130" s="175"/>
      <c r="JJF130" s="175"/>
      <c r="JJG130" s="19"/>
      <c r="JJH130" s="175"/>
      <c r="JJI130" s="175"/>
      <c r="JJJ130" s="175"/>
      <c r="JJK130" s="19"/>
      <c r="JJL130" s="19"/>
      <c r="JJM130" s="175"/>
      <c r="JJN130" s="175"/>
      <c r="JJO130" s="19"/>
      <c r="JJP130" s="175"/>
      <c r="JJQ130" s="175"/>
      <c r="JJR130" s="175"/>
      <c r="JJS130" s="19"/>
      <c r="JJT130" s="19"/>
      <c r="JJU130" s="175"/>
      <c r="JJV130" s="175"/>
      <c r="JJW130" s="19"/>
      <c r="JJX130" s="175"/>
      <c r="JJY130" s="175"/>
      <c r="JJZ130" s="175"/>
      <c r="JKA130" s="19"/>
      <c r="JKB130" s="19"/>
      <c r="JKC130" s="175"/>
      <c r="JKD130" s="175"/>
      <c r="JKE130" s="19"/>
      <c r="JKF130" s="175"/>
      <c r="JKG130" s="175"/>
      <c r="JKH130" s="175"/>
      <c r="JKI130" s="19"/>
      <c r="JKJ130" s="19"/>
      <c r="JKK130" s="175"/>
      <c r="JKL130" s="175"/>
      <c r="JKM130" s="19"/>
      <c r="JKN130" s="175"/>
      <c r="JKO130" s="175"/>
      <c r="JKP130" s="175"/>
      <c r="JKQ130" s="19"/>
      <c r="JKR130" s="19"/>
      <c r="JKS130" s="175"/>
      <c r="JKT130" s="175"/>
      <c r="JKU130" s="19"/>
      <c r="JKV130" s="175"/>
      <c r="JKW130" s="175"/>
      <c r="JKX130" s="175"/>
      <c r="JKY130" s="19"/>
      <c r="JKZ130" s="19"/>
      <c r="JLA130" s="175"/>
      <c r="JLB130" s="175"/>
      <c r="JLC130" s="19"/>
      <c r="JLD130" s="175"/>
      <c r="JLE130" s="175"/>
      <c r="JLF130" s="175"/>
      <c r="JLG130" s="19"/>
      <c r="JLH130" s="19"/>
      <c r="JLI130" s="175"/>
      <c r="JLJ130" s="175"/>
      <c r="JLK130" s="19"/>
      <c r="JLL130" s="175"/>
      <c r="JLM130" s="175"/>
      <c r="JLN130" s="175"/>
      <c r="JLO130" s="19"/>
      <c r="JLP130" s="19"/>
      <c r="JLQ130" s="175"/>
      <c r="JLR130" s="175"/>
      <c r="JLS130" s="19"/>
      <c r="JLT130" s="175"/>
      <c r="JLU130" s="175"/>
      <c r="JLV130" s="175"/>
      <c r="JLW130" s="19"/>
      <c r="JLX130" s="19"/>
      <c r="JLY130" s="175"/>
      <c r="JLZ130" s="175"/>
      <c r="JMA130" s="19"/>
      <c r="JMB130" s="175"/>
      <c r="JMC130" s="175"/>
      <c r="JMD130" s="175"/>
      <c r="JME130" s="19"/>
      <c r="JMF130" s="19"/>
      <c r="JMG130" s="175"/>
      <c r="JMH130" s="175"/>
      <c r="JMI130" s="19"/>
      <c r="JMJ130" s="175"/>
      <c r="JMK130" s="175"/>
      <c r="JML130" s="175"/>
      <c r="JMM130" s="19"/>
      <c r="JMN130" s="19"/>
      <c r="JMO130" s="175"/>
      <c r="JMP130" s="175"/>
      <c r="JMQ130" s="19"/>
      <c r="JMR130" s="175"/>
      <c r="JMS130" s="175"/>
      <c r="JMT130" s="175"/>
      <c r="JMU130" s="19"/>
      <c r="JMV130" s="19"/>
      <c r="JMW130" s="175"/>
      <c r="JMX130" s="175"/>
      <c r="JMY130" s="19"/>
      <c r="JMZ130" s="175"/>
      <c r="JNA130" s="175"/>
      <c r="JNB130" s="175"/>
      <c r="JNC130" s="19"/>
      <c r="JND130" s="19"/>
      <c r="JNE130" s="175"/>
      <c r="JNF130" s="175"/>
      <c r="JNG130" s="19"/>
      <c r="JNH130" s="175"/>
      <c r="JNI130" s="175"/>
      <c r="JNJ130" s="175"/>
      <c r="JNK130" s="19"/>
      <c r="JNL130" s="19"/>
      <c r="JNM130" s="175"/>
      <c r="JNN130" s="175"/>
      <c r="JNO130" s="19"/>
      <c r="JNP130" s="175"/>
      <c r="JNQ130" s="175"/>
      <c r="JNR130" s="175"/>
      <c r="JNS130" s="19"/>
      <c r="JNT130" s="19"/>
      <c r="JNU130" s="175"/>
      <c r="JNV130" s="175"/>
      <c r="JNW130" s="19"/>
      <c r="JNX130" s="175"/>
      <c r="JNY130" s="175"/>
      <c r="JNZ130" s="175"/>
      <c r="JOA130" s="19"/>
      <c r="JOB130" s="19"/>
      <c r="JOC130" s="175"/>
      <c r="JOD130" s="175"/>
      <c r="JOE130" s="19"/>
      <c r="JOF130" s="175"/>
      <c r="JOG130" s="175"/>
      <c r="JOH130" s="175"/>
      <c r="JOI130" s="19"/>
      <c r="JOJ130" s="19"/>
      <c r="JOK130" s="175"/>
      <c r="JOL130" s="175"/>
      <c r="JOM130" s="19"/>
      <c r="JON130" s="175"/>
      <c r="JOO130" s="175"/>
      <c r="JOP130" s="175"/>
      <c r="JOQ130" s="19"/>
      <c r="JOR130" s="19"/>
      <c r="JOS130" s="175"/>
      <c r="JOT130" s="175"/>
      <c r="JOU130" s="19"/>
      <c r="JOV130" s="175"/>
      <c r="JOW130" s="175"/>
      <c r="JOX130" s="175"/>
      <c r="JOY130" s="19"/>
      <c r="JOZ130" s="19"/>
      <c r="JPA130" s="175"/>
      <c r="JPB130" s="175"/>
      <c r="JPC130" s="19"/>
      <c r="JPD130" s="175"/>
      <c r="JPE130" s="175"/>
      <c r="JPF130" s="175"/>
      <c r="JPG130" s="19"/>
      <c r="JPH130" s="19"/>
      <c r="JPI130" s="175"/>
      <c r="JPJ130" s="175"/>
      <c r="JPK130" s="19"/>
      <c r="JPL130" s="175"/>
      <c r="JPM130" s="175"/>
      <c r="JPN130" s="175"/>
      <c r="JPO130" s="19"/>
      <c r="JPP130" s="19"/>
      <c r="JPQ130" s="175"/>
      <c r="JPR130" s="175"/>
      <c r="JPS130" s="19"/>
      <c r="JPT130" s="175"/>
      <c r="JPU130" s="175"/>
      <c r="JPV130" s="175"/>
      <c r="JPW130" s="19"/>
      <c r="JPX130" s="19"/>
      <c r="JPY130" s="175"/>
      <c r="JPZ130" s="175"/>
      <c r="JQA130" s="19"/>
      <c r="JQB130" s="175"/>
      <c r="JQC130" s="175"/>
      <c r="JQD130" s="175"/>
      <c r="JQE130" s="19"/>
      <c r="JQF130" s="19"/>
      <c r="JQG130" s="175"/>
      <c r="JQH130" s="175"/>
      <c r="JQI130" s="19"/>
      <c r="JQJ130" s="175"/>
      <c r="JQK130" s="175"/>
      <c r="JQL130" s="175"/>
      <c r="JQM130" s="19"/>
      <c r="JQN130" s="19"/>
      <c r="JQO130" s="175"/>
      <c r="JQP130" s="175"/>
      <c r="JQQ130" s="19"/>
      <c r="JQR130" s="175"/>
      <c r="JQS130" s="175"/>
      <c r="JQT130" s="175"/>
      <c r="JQU130" s="19"/>
      <c r="JQV130" s="19"/>
      <c r="JQW130" s="175"/>
      <c r="JQX130" s="175"/>
      <c r="JQY130" s="19"/>
      <c r="JQZ130" s="175"/>
      <c r="JRA130" s="175"/>
      <c r="JRB130" s="175"/>
      <c r="JRC130" s="19"/>
      <c r="JRD130" s="19"/>
      <c r="JRE130" s="175"/>
      <c r="JRF130" s="175"/>
      <c r="JRG130" s="19"/>
      <c r="JRH130" s="175"/>
      <c r="JRI130" s="175"/>
      <c r="JRJ130" s="175"/>
      <c r="JRK130" s="19"/>
      <c r="JRL130" s="19"/>
      <c r="JRM130" s="175"/>
      <c r="JRN130" s="175"/>
      <c r="JRO130" s="19"/>
      <c r="JRP130" s="175"/>
      <c r="JRQ130" s="175"/>
      <c r="JRR130" s="175"/>
      <c r="JRS130" s="19"/>
      <c r="JRT130" s="19"/>
      <c r="JRU130" s="175"/>
      <c r="JRV130" s="175"/>
      <c r="JRW130" s="19"/>
      <c r="JRX130" s="175"/>
      <c r="JRY130" s="175"/>
      <c r="JRZ130" s="175"/>
      <c r="JSA130" s="19"/>
      <c r="JSB130" s="19"/>
      <c r="JSC130" s="175"/>
      <c r="JSD130" s="175"/>
      <c r="JSE130" s="19"/>
      <c r="JSF130" s="175"/>
      <c r="JSG130" s="175"/>
      <c r="JSH130" s="175"/>
      <c r="JSI130" s="19"/>
      <c r="JSJ130" s="19"/>
      <c r="JSK130" s="175"/>
      <c r="JSL130" s="175"/>
      <c r="JSM130" s="19"/>
      <c r="JSN130" s="175"/>
      <c r="JSO130" s="175"/>
      <c r="JSP130" s="175"/>
      <c r="JSQ130" s="19"/>
      <c r="JSR130" s="19"/>
      <c r="JSS130" s="175"/>
      <c r="JST130" s="175"/>
      <c r="JSU130" s="19"/>
      <c r="JSV130" s="175"/>
      <c r="JSW130" s="175"/>
      <c r="JSX130" s="175"/>
      <c r="JSY130" s="19"/>
      <c r="JSZ130" s="19"/>
      <c r="JTA130" s="175"/>
      <c r="JTB130" s="175"/>
      <c r="JTC130" s="19"/>
      <c r="JTD130" s="175"/>
      <c r="JTE130" s="175"/>
      <c r="JTF130" s="175"/>
      <c r="JTG130" s="19"/>
      <c r="JTH130" s="19"/>
      <c r="JTI130" s="175"/>
      <c r="JTJ130" s="175"/>
      <c r="JTK130" s="19"/>
      <c r="JTL130" s="175"/>
      <c r="JTM130" s="175"/>
      <c r="JTN130" s="175"/>
      <c r="JTO130" s="19"/>
      <c r="JTP130" s="19"/>
      <c r="JTQ130" s="175"/>
      <c r="JTR130" s="175"/>
      <c r="JTS130" s="19"/>
      <c r="JTT130" s="175"/>
      <c r="JTU130" s="175"/>
      <c r="JTV130" s="175"/>
      <c r="JTW130" s="19"/>
      <c r="JTX130" s="19"/>
      <c r="JTY130" s="175"/>
      <c r="JTZ130" s="175"/>
      <c r="JUA130" s="19"/>
      <c r="JUB130" s="175"/>
      <c r="JUC130" s="175"/>
      <c r="JUD130" s="175"/>
      <c r="JUE130" s="19"/>
      <c r="JUF130" s="19"/>
      <c r="JUG130" s="175"/>
      <c r="JUH130" s="175"/>
      <c r="JUI130" s="19"/>
      <c r="JUJ130" s="175"/>
      <c r="JUK130" s="175"/>
      <c r="JUL130" s="175"/>
      <c r="JUM130" s="19"/>
      <c r="JUN130" s="19"/>
      <c r="JUO130" s="175"/>
      <c r="JUP130" s="175"/>
      <c r="JUQ130" s="19"/>
      <c r="JUR130" s="175"/>
      <c r="JUS130" s="175"/>
      <c r="JUT130" s="175"/>
      <c r="JUU130" s="19"/>
      <c r="JUV130" s="19"/>
      <c r="JUW130" s="175"/>
      <c r="JUX130" s="175"/>
      <c r="JUY130" s="19"/>
      <c r="JUZ130" s="175"/>
      <c r="JVA130" s="175"/>
      <c r="JVB130" s="175"/>
      <c r="JVC130" s="19"/>
      <c r="JVD130" s="19"/>
      <c r="JVE130" s="175"/>
      <c r="JVF130" s="175"/>
      <c r="JVG130" s="19"/>
      <c r="JVH130" s="175"/>
      <c r="JVI130" s="175"/>
      <c r="JVJ130" s="175"/>
      <c r="JVK130" s="19"/>
      <c r="JVL130" s="19"/>
      <c r="JVM130" s="175"/>
      <c r="JVN130" s="175"/>
      <c r="JVO130" s="19"/>
      <c r="JVP130" s="175"/>
      <c r="JVQ130" s="175"/>
      <c r="JVR130" s="175"/>
      <c r="JVS130" s="19"/>
      <c r="JVT130" s="19"/>
      <c r="JVU130" s="175"/>
      <c r="JVV130" s="175"/>
      <c r="JVW130" s="19"/>
      <c r="JVX130" s="175"/>
      <c r="JVY130" s="175"/>
      <c r="JVZ130" s="175"/>
      <c r="JWA130" s="19"/>
      <c r="JWB130" s="19"/>
      <c r="JWC130" s="175"/>
      <c r="JWD130" s="175"/>
      <c r="JWE130" s="19"/>
      <c r="JWF130" s="175"/>
      <c r="JWG130" s="175"/>
      <c r="JWH130" s="175"/>
      <c r="JWI130" s="19"/>
      <c r="JWJ130" s="19"/>
      <c r="JWK130" s="175"/>
      <c r="JWL130" s="175"/>
      <c r="JWM130" s="19"/>
      <c r="JWN130" s="175"/>
      <c r="JWO130" s="175"/>
      <c r="JWP130" s="175"/>
      <c r="JWQ130" s="19"/>
      <c r="JWR130" s="19"/>
      <c r="JWS130" s="175"/>
      <c r="JWT130" s="175"/>
      <c r="JWU130" s="19"/>
      <c r="JWV130" s="175"/>
      <c r="JWW130" s="175"/>
      <c r="JWX130" s="175"/>
      <c r="JWY130" s="19"/>
      <c r="JWZ130" s="19"/>
      <c r="JXA130" s="175"/>
      <c r="JXB130" s="175"/>
      <c r="JXC130" s="19"/>
      <c r="JXD130" s="175"/>
      <c r="JXE130" s="175"/>
      <c r="JXF130" s="175"/>
      <c r="JXG130" s="19"/>
      <c r="JXH130" s="19"/>
      <c r="JXI130" s="175"/>
      <c r="JXJ130" s="175"/>
      <c r="JXK130" s="19"/>
      <c r="JXL130" s="175"/>
      <c r="JXM130" s="175"/>
      <c r="JXN130" s="175"/>
      <c r="JXO130" s="19"/>
      <c r="JXP130" s="19"/>
      <c r="JXQ130" s="175"/>
      <c r="JXR130" s="175"/>
      <c r="JXS130" s="19"/>
      <c r="JXT130" s="175"/>
      <c r="JXU130" s="175"/>
      <c r="JXV130" s="175"/>
      <c r="JXW130" s="19"/>
      <c r="JXX130" s="19"/>
      <c r="JXY130" s="175"/>
      <c r="JXZ130" s="175"/>
      <c r="JYA130" s="19"/>
      <c r="JYB130" s="175"/>
      <c r="JYC130" s="175"/>
      <c r="JYD130" s="175"/>
      <c r="JYE130" s="19"/>
      <c r="JYF130" s="19"/>
      <c r="JYG130" s="175"/>
      <c r="JYH130" s="175"/>
      <c r="JYI130" s="19"/>
      <c r="JYJ130" s="175"/>
      <c r="JYK130" s="175"/>
      <c r="JYL130" s="175"/>
      <c r="JYM130" s="19"/>
      <c r="JYN130" s="19"/>
      <c r="JYO130" s="175"/>
      <c r="JYP130" s="175"/>
      <c r="JYQ130" s="19"/>
      <c r="JYR130" s="175"/>
      <c r="JYS130" s="175"/>
      <c r="JYT130" s="175"/>
      <c r="JYU130" s="19"/>
      <c r="JYV130" s="19"/>
      <c r="JYW130" s="175"/>
      <c r="JYX130" s="175"/>
      <c r="JYY130" s="19"/>
      <c r="JYZ130" s="175"/>
      <c r="JZA130" s="175"/>
      <c r="JZB130" s="175"/>
      <c r="JZC130" s="19"/>
      <c r="JZD130" s="19"/>
      <c r="JZE130" s="175"/>
      <c r="JZF130" s="175"/>
      <c r="JZG130" s="19"/>
      <c r="JZH130" s="175"/>
      <c r="JZI130" s="175"/>
      <c r="JZJ130" s="175"/>
      <c r="JZK130" s="19"/>
      <c r="JZL130" s="19"/>
      <c r="JZM130" s="175"/>
      <c r="JZN130" s="175"/>
      <c r="JZO130" s="19"/>
      <c r="JZP130" s="175"/>
      <c r="JZQ130" s="175"/>
      <c r="JZR130" s="175"/>
      <c r="JZS130" s="19"/>
      <c r="JZT130" s="19"/>
      <c r="JZU130" s="175"/>
      <c r="JZV130" s="175"/>
      <c r="JZW130" s="19"/>
      <c r="JZX130" s="175"/>
      <c r="JZY130" s="175"/>
      <c r="JZZ130" s="175"/>
      <c r="KAA130" s="19"/>
      <c r="KAB130" s="19"/>
      <c r="KAC130" s="175"/>
      <c r="KAD130" s="175"/>
      <c r="KAE130" s="19"/>
      <c r="KAF130" s="175"/>
      <c r="KAG130" s="175"/>
      <c r="KAH130" s="175"/>
      <c r="KAI130" s="19"/>
      <c r="KAJ130" s="19"/>
      <c r="KAK130" s="175"/>
      <c r="KAL130" s="175"/>
      <c r="KAM130" s="19"/>
      <c r="KAN130" s="175"/>
      <c r="KAO130" s="175"/>
      <c r="KAP130" s="175"/>
      <c r="KAQ130" s="19"/>
      <c r="KAR130" s="19"/>
      <c r="KAS130" s="175"/>
      <c r="KAT130" s="175"/>
      <c r="KAU130" s="19"/>
      <c r="KAV130" s="175"/>
      <c r="KAW130" s="175"/>
      <c r="KAX130" s="175"/>
      <c r="KAY130" s="19"/>
      <c r="KAZ130" s="19"/>
      <c r="KBA130" s="175"/>
      <c r="KBB130" s="175"/>
      <c r="KBC130" s="19"/>
      <c r="KBD130" s="175"/>
      <c r="KBE130" s="175"/>
      <c r="KBF130" s="175"/>
      <c r="KBG130" s="19"/>
      <c r="KBH130" s="19"/>
      <c r="KBI130" s="175"/>
      <c r="KBJ130" s="175"/>
      <c r="KBK130" s="19"/>
      <c r="KBL130" s="175"/>
      <c r="KBM130" s="175"/>
      <c r="KBN130" s="175"/>
      <c r="KBO130" s="19"/>
      <c r="KBP130" s="19"/>
      <c r="KBQ130" s="175"/>
      <c r="KBR130" s="175"/>
      <c r="KBS130" s="19"/>
      <c r="KBT130" s="175"/>
      <c r="KBU130" s="175"/>
      <c r="KBV130" s="175"/>
      <c r="KBW130" s="19"/>
      <c r="KBX130" s="19"/>
      <c r="KBY130" s="175"/>
      <c r="KBZ130" s="175"/>
      <c r="KCA130" s="19"/>
      <c r="KCB130" s="175"/>
      <c r="KCC130" s="175"/>
      <c r="KCD130" s="175"/>
      <c r="KCE130" s="19"/>
      <c r="KCF130" s="19"/>
      <c r="KCG130" s="175"/>
      <c r="KCH130" s="175"/>
      <c r="KCI130" s="19"/>
      <c r="KCJ130" s="175"/>
      <c r="KCK130" s="175"/>
      <c r="KCL130" s="175"/>
      <c r="KCM130" s="19"/>
      <c r="KCN130" s="19"/>
      <c r="KCO130" s="175"/>
      <c r="KCP130" s="175"/>
      <c r="KCQ130" s="19"/>
      <c r="KCR130" s="175"/>
      <c r="KCS130" s="175"/>
      <c r="KCT130" s="175"/>
      <c r="KCU130" s="19"/>
      <c r="KCV130" s="19"/>
      <c r="KCW130" s="175"/>
      <c r="KCX130" s="175"/>
      <c r="KCY130" s="19"/>
      <c r="KCZ130" s="175"/>
      <c r="KDA130" s="175"/>
      <c r="KDB130" s="175"/>
      <c r="KDC130" s="19"/>
      <c r="KDD130" s="19"/>
      <c r="KDE130" s="175"/>
      <c r="KDF130" s="175"/>
      <c r="KDG130" s="19"/>
      <c r="KDH130" s="175"/>
      <c r="KDI130" s="175"/>
      <c r="KDJ130" s="175"/>
      <c r="KDK130" s="19"/>
      <c r="KDL130" s="19"/>
      <c r="KDM130" s="175"/>
      <c r="KDN130" s="175"/>
      <c r="KDO130" s="19"/>
      <c r="KDP130" s="175"/>
      <c r="KDQ130" s="175"/>
      <c r="KDR130" s="175"/>
      <c r="KDS130" s="19"/>
      <c r="KDT130" s="19"/>
      <c r="KDU130" s="175"/>
      <c r="KDV130" s="175"/>
      <c r="KDW130" s="19"/>
      <c r="KDX130" s="175"/>
      <c r="KDY130" s="175"/>
      <c r="KDZ130" s="175"/>
      <c r="KEA130" s="19"/>
      <c r="KEB130" s="19"/>
      <c r="KEC130" s="175"/>
      <c r="KED130" s="175"/>
      <c r="KEE130" s="19"/>
      <c r="KEF130" s="175"/>
      <c r="KEG130" s="175"/>
      <c r="KEH130" s="175"/>
      <c r="KEI130" s="19"/>
      <c r="KEJ130" s="19"/>
      <c r="KEK130" s="175"/>
      <c r="KEL130" s="175"/>
      <c r="KEM130" s="19"/>
      <c r="KEN130" s="175"/>
      <c r="KEO130" s="175"/>
      <c r="KEP130" s="175"/>
      <c r="KEQ130" s="19"/>
      <c r="KER130" s="19"/>
      <c r="KES130" s="175"/>
      <c r="KET130" s="175"/>
      <c r="KEU130" s="19"/>
      <c r="KEV130" s="175"/>
      <c r="KEW130" s="175"/>
      <c r="KEX130" s="175"/>
      <c r="KEY130" s="19"/>
      <c r="KEZ130" s="19"/>
      <c r="KFA130" s="175"/>
      <c r="KFB130" s="175"/>
      <c r="KFC130" s="19"/>
      <c r="KFD130" s="175"/>
      <c r="KFE130" s="175"/>
      <c r="KFF130" s="175"/>
      <c r="KFG130" s="19"/>
      <c r="KFH130" s="19"/>
      <c r="KFI130" s="175"/>
      <c r="KFJ130" s="175"/>
      <c r="KFK130" s="19"/>
      <c r="KFL130" s="175"/>
      <c r="KFM130" s="175"/>
      <c r="KFN130" s="175"/>
      <c r="KFO130" s="19"/>
      <c r="KFP130" s="19"/>
      <c r="KFQ130" s="175"/>
      <c r="KFR130" s="175"/>
      <c r="KFS130" s="19"/>
      <c r="KFT130" s="175"/>
      <c r="KFU130" s="175"/>
      <c r="KFV130" s="175"/>
      <c r="KFW130" s="19"/>
      <c r="KFX130" s="19"/>
      <c r="KFY130" s="175"/>
      <c r="KFZ130" s="175"/>
      <c r="KGA130" s="19"/>
      <c r="KGB130" s="175"/>
      <c r="KGC130" s="175"/>
      <c r="KGD130" s="175"/>
      <c r="KGE130" s="19"/>
      <c r="KGF130" s="19"/>
      <c r="KGG130" s="175"/>
      <c r="KGH130" s="175"/>
      <c r="KGI130" s="19"/>
      <c r="KGJ130" s="175"/>
      <c r="KGK130" s="175"/>
      <c r="KGL130" s="175"/>
      <c r="KGM130" s="19"/>
      <c r="KGN130" s="19"/>
      <c r="KGO130" s="175"/>
      <c r="KGP130" s="175"/>
      <c r="KGQ130" s="19"/>
      <c r="KGR130" s="175"/>
      <c r="KGS130" s="175"/>
      <c r="KGT130" s="175"/>
      <c r="KGU130" s="19"/>
      <c r="KGV130" s="19"/>
      <c r="KGW130" s="175"/>
      <c r="KGX130" s="175"/>
      <c r="KGY130" s="19"/>
      <c r="KGZ130" s="175"/>
      <c r="KHA130" s="175"/>
      <c r="KHB130" s="175"/>
      <c r="KHC130" s="19"/>
      <c r="KHD130" s="19"/>
      <c r="KHE130" s="175"/>
      <c r="KHF130" s="175"/>
      <c r="KHG130" s="19"/>
      <c r="KHH130" s="175"/>
      <c r="KHI130" s="175"/>
      <c r="KHJ130" s="175"/>
      <c r="KHK130" s="19"/>
      <c r="KHL130" s="19"/>
      <c r="KHM130" s="175"/>
      <c r="KHN130" s="175"/>
      <c r="KHO130" s="19"/>
      <c r="KHP130" s="175"/>
      <c r="KHQ130" s="175"/>
      <c r="KHR130" s="175"/>
      <c r="KHS130" s="19"/>
      <c r="KHT130" s="19"/>
      <c r="KHU130" s="175"/>
      <c r="KHV130" s="175"/>
      <c r="KHW130" s="19"/>
      <c r="KHX130" s="175"/>
      <c r="KHY130" s="175"/>
      <c r="KHZ130" s="175"/>
      <c r="KIA130" s="19"/>
      <c r="KIB130" s="19"/>
      <c r="KIC130" s="175"/>
      <c r="KID130" s="175"/>
      <c r="KIE130" s="19"/>
      <c r="KIF130" s="175"/>
      <c r="KIG130" s="175"/>
      <c r="KIH130" s="175"/>
      <c r="KII130" s="19"/>
      <c r="KIJ130" s="19"/>
      <c r="KIK130" s="175"/>
      <c r="KIL130" s="175"/>
      <c r="KIM130" s="19"/>
      <c r="KIN130" s="175"/>
      <c r="KIO130" s="175"/>
      <c r="KIP130" s="175"/>
      <c r="KIQ130" s="19"/>
      <c r="KIR130" s="19"/>
      <c r="KIS130" s="175"/>
      <c r="KIT130" s="175"/>
      <c r="KIU130" s="19"/>
      <c r="KIV130" s="175"/>
      <c r="KIW130" s="175"/>
      <c r="KIX130" s="175"/>
      <c r="KIY130" s="19"/>
      <c r="KIZ130" s="19"/>
      <c r="KJA130" s="175"/>
      <c r="KJB130" s="175"/>
      <c r="KJC130" s="19"/>
      <c r="KJD130" s="175"/>
      <c r="KJE130" s="175"/>
      <c r="KJF130" s="175"/>
      <c r="KJG130" s="19"/>
      <c r="KJH130" s="19"/>
      <c r="KJI130" s="175"/>
      <c r="KJJ130" s="175"/>
      <c r="KJK130" s="19"/>
      <c r="KJL130" s="175"/>
      <c r="KJM130" s="175"/>
      <c r="KJN130" s="175"/>
      <c r="KJO130" s="19"/>
      <c r="KJP130" s="19"/>
      <c r="KJQ130" s="175"/>
      <c r="KJR130" s="175"/>
      <c r="KJS130" s="19"/>
      <c r="KJT130" s="175"/>
      <c r="KJU130" s="175"/>
      <c r="KJV130" s="175"/>
      <c r="KJW130" s="19"/>
      <c r="KJX130" s="19"/>
      <c r="KJY130" s="175"/>
      <c r="KJZ130" s="175"/>
      <c r="KKA130" s="19"/>
      <c r="KKB130" s="175"/>
      <c r="KKC130" s="175"/>
      <c r="KKD130" s="175"/>
      <c r="KKE130" s="19"/>
      <c r="KKF130" s="19"/>
      <c r="KKG130" s="175"/>
      <c r="KKH130" s="175"/>
      <c r="KKI130" s="19"/>
      <c r="KKJ130" s="175"/>
      <c r="KKK130" s="175"/>
      <c r="KKL130" s="175"/>
      <c r="KKM130" s="19"/>
      <c r="KKN130" s="19"/>
      <c r="KKO130" s="175"/>
      <c r="KKP130" s="175"/>
      <c r="KKQ130" s="19"/>
      <c r="KKR130" s="175"/>
      <c r="KKS130" s="175"/>
      <c r="KKT130" s="175"/>
      <c r="KKU130" s="19"/>
      <c r="KKV130" s="19"/>
      <c r="KKW130" s="175"/>
      <c r="KKX130" s="175"/>
      <c r="KKY130" s="19"/>
      <c r="KKZ130" s="175"/>
      <c r="KLA130" s="175"/>
      <c r="KLB130" s="175"/>
      <c r="KLC130" s="19"/>
      <c r="KLD130" s="19"/>
      <c r="KLE130" s="175"/>
      <c r="KLF130" s="175"/>
      <c r="KLG130" s="19"/>
      <c r="KLH130" s="175"/>
      <c r="KLI130" s="175"/>
      <c r="KLJ130" s="175"/>
      <c r="KLK130" s="19"/>
      <c r="KLL130" s="19"/>
      <c r="KLM130" s="175"/>
      <c r="KLN130" s="175"/>
      <c r="KLO130" s="19"/>
      <c r="KLP130" s="175"/>
      <c r="KLQ130" s="175"/>
      <c r="KLR130" s="175"/>
      <c r="KLS130" s="19"/>
      <c r="KLT130" s="19"/>
      <c r="KLU130" s="175"/>
      <c r="KLV130" s="175"/>
      <c r="KLW130" s="19"/>
      <c r="KLX130" s="175"/>
      <c r="KLY130" s="175"/>
      <c r="KLZ130" s="175"/>
      <c r="KMA130" s="19"/>
      <c r="KMB130" s="19"/>
      <c r="KMC130" s="175"/>
      <c r="KMD130" s="175"/>
      <c r="KME130" s="19"/>
      <c r="KMF130" s="175"/>
      <c r="KMG130" s="175"/>
      <c r="KMH130" s="175"/>
      <c r="KMI130" s="19"/>
      <c r="KMJ130" s="19"/>
      <c r="KMK130" s="175"/>
      <c r="KML130" s="175"/>
      <c r="KMM130" s="19"/>
      <c r="KMN130" s="175"/>
      <c r="KMO130" s="175"/>
      <c r="KMP130" s="175"/>
      <c r="KMQ130" s="19"/>
      <c r="KMR130" s="19"/>
      <c r="KMS130" s="175"/>
      <c r="KMT130" s="175"/>
      <c r="KMU130" s="19"/>
      <c r="KMV130" s="175"/>
      <c r="KMW130" s="175"/>
      <c r="KMX130" s="175"/>
      <c r="KMY130" s="19"/>
      <c r="KMZ130" s="19"/>
      <c r="KNA130" s="175"/>
      <c r="KNB130" s="175"/>
      <c r="KNC130" s="19"/>
      <c r="KND130" s="175"/>
      <c r="KNE130" s="175"/>
      <c r="KNF130" s="175"/>
      <c r="KNG130" s="19"/>
      <c r="KNH130" s="19"/>
      <c r="KNI130" s="175"/>
      <c r="KNJ130" s="175"/>
      <c r="KNK130" s="19"/>
      <c r="KNL130" s="175"/>
      <c r="KNM130" s="175"/>
      <c r="KNN130" s="175"/>
      <c r="KNO130" s="19"/>
      <c r="KNP130" s="19"/>
      <c r="KNQ130" s="175"/>
      <c r="KNR130" s="175"/>
      <c r="KNS130" s="19"/>
      <c r="KNT130" s="175"/>
      <c r="KNU130" s="175"/>
      <c r="KNV130" s="175"/>
      <c r="KNW130" s="19"/>
      <c r="KNX130" s="19"/>
      <c r="KNY130" s="175"/>
      <c r="KNZ130" s="175"/>
      <c r="KOA130" s="19"/>
      <c r="KOB130" s="175"/>
      <c r="KOC130" s="175"/>
      <c r="KOD130" s="175"/>
      <c r="KOE130" s="19"/>
      <c r="KOF130" s="19"/>
      <c r="KOG130" s="175"/>
      <c r="KOH130" s="175"/>
      <c r="KOI130" s="19"/>
      <c r="KOJ130" s="175"/>
      <c r="KOK130" s="175"/>
      <c r="KOL130" s="175"/>
      <c r="KOM130" s="19"/>
      <c r="KON130" s="19"/>
      <c r="KOO130" s="175"/>
      <c r="KOP130" s="175"/>
      <c r="KOQ130" s="19"/>
      <c r="KOR130" s="175"/>
      <c r="KOS130" s="175"/>
      <c r="KOT130" s="175"/>
      <c r="KOU130" s="19"/>
      <c r="KOV130" s="19"/>
      <c r="KOW130" s="175"/>
      <c r="KOX130" s="175"/>
      <c r="KOY130" s="19"/>
      <c r="KOZ130" s="175"/>
      <c r="KPA130" s="175"/>
      <c r="KPB130" s="175"/>
      <c r="KPC130" s="19"/>
      <c r="KPD130" s="19"/>
      <c r="KPE130" s="175"/>
      <c r="KPF130" s="175"/>
      <c r="KPG130" s="19"/>
      <c r="KPH130" s="175"/>
      <c r="KPI130" s="175"/>
      <c r="KPJ130" s="175"/>
      <c r="KPK130" s="19"/>
      <c r="KPL130" s="19"/>
      <c r="KPM130" s="175"/>
      <c r="KPN130" s="175"/>
      <c r="KPO130" s="19"/>
      <c r="KPP130" s="175"/>
      <c r="KPQ130" s="175"/>
      <c r="KPR130" s="175"/>
      <c r="KPS130" s="19"/>
      <c r="KPT130" s="19"/>
      <c r="KPU130" s="175"/>
      <c r="KPV130" s="175"/>
      <c r="KPW130" s="19"/>
      <c r="KPX130" s="175"/>
      <c r="KPY130" s="175"/>
      <c r="KPZ130" s="175"/>
      <c r="KQA130" s="19"/>
      <c r="KQB130" s="19"/>
      <c r="KQC130" s="175"/>
      <c r="KQD130" s="175"/>
      <c r="KQE130" s="19"/>
      <c r="KQF130" s="175"/>
      <c r="KQG130" s="175"/>
      <c r="KQH130" s="175"/>
      <c r="KQI130" s="19"/>
      <c r="KQJ130" s="19"/>
      <c r="KQK130" s="175"/>
      <c r="KQL130" s="175"/>
      <c r="KQM130" s="19"/>
      <c r="KQN130" s="175"/>
      <c r="KQO130" s="175"/>
      <c r="KQP130" s="175"/>
      <c r="KQQ130" s="19"/>
      <c r="KQR130" s="19"/>
      <c r="KQS130" s="175"/>
      <c r="KQT130" s="175"/>
      <c r="KQU130" s="19"/>
      <c r="KQV130" s="175"/>
      <c r="KQW130" s="175"/>
      <c r="KQX130" s="175"/>
      <c r="KQY130" s="19"/>
      <c r="KQZ130" s="19"/>
      <c r="KRA130" s="175"/>
      <c r="KRB130" s="175"/>
      <c r="KRC130" s="19"/>
      <c r="KRD130" s="175"/>
      <c r="KRE130" s="175"/>
      <c r="KRF130" s="175"/>
      <c r="KRG130" s="19"/>
      <c r="KRH130" s="19"/>
      <c r="KRI130" s="175"/>
      <c r="KRJ130" s="175"/>
      <c r="KRK130" s="19"/>
      <c r="KRL130" s="175"/>
      <c r="KRM130" s="175"/>
      <c r="KRN130" s="175"/>
      <c r="KRO130" s="19"/>
      <c r="KRP130" s="19"/>
      <c r="KRQ130" s="175"/>
      <c r="KRR130" s="175"/>
      <c r="KRS130" s="19"/>
      <c r="KRT130" s="175"/>
      <c r="KRU130" s="175"/>
      <c r="KRV130" s="175"/>
      <c r="KRW130" s="19"/>
      <c r="KRX130" s="19"/>
      <c r="KRY130" s="175"/>
      <c r="KRZ130" s="175"/>
      <c r="KSA130" s="19"/>
      <c r="KSB130" s="175"/>
      <c r="KSC130" s="175"/>
      <c r="KSD130" s="175"/>
      <c r="KSE130" s="19"/>
      <c r="KSF130" s="19"/>
      <c r="KSG130" s="175"/>
      <c r="KSH130" s="175"/>
      <c r="KSI130" s="19"/>
      <c r="KSJ130" s="175"/>
      <c r="KSK130" s="175"/>
      <c r="KSL130" s="175"/>
      <c r="KSM130" s="19"/>
      <c r="KSN130" s="19"/>
      <c r="KSO130" s="175"/>
      <c r="KSP130" s="175"/>
      <c r="KSQ130" s="19"/>
      <c r="KSR130" s="175"/>
      <c r="KSS130" s="175"/>
      <c r="KST130" s="175"/>
      <c r="KSU130" s="19"/>
      <c r="KSV130" s="19"/>
      <c r="KSW130" s="175"/>
      <c r="KSX130" s="175"/>
      <c r="KSY130" s="19"/>
      <c r="KSZ130" s="175"/>
      <c r="KTA130" s="175"/>
      <c r="KTB130" s="175"/>
      <c r="KTC130" s="19"/>
      <c r="KTD130" s="19"/>
      <c r="KTE130" s="175"/>
      <c r="KTF130" s="175"/>
      <c r="KTG130" s="19"/>
      <c r="KTH130" s="175"/>
      <c r="KTI130" s="175"/>
      <c r="KTJ130" s="175"/>
      <c r="KTK130" s="19"/>
      <c r="KTL130" s="19"/>
      <c r="KTM130" s="175"/>
      <c r="KTN130" s="175"/>
      <c r="KTO130" s="19"/>
      <c r="KTP130" s="175"/>
      <c r="KTQ130" s="175"/>
      <c r="KTR130" s="175"/>
      <c r="KTS130" s="19"/>
      <c r="KTT130" s="19"/>
      <c r="KTU130" s="175"/>
      <c r="KTV130" s="175"/>
      <c r="KTW130" s="19"/>
      <c r="KTX130" s="175"/>
      <c r="KTY130" s="175"/>
      <c r="KTZ130" s="175"/>
      <c r="KUA130" s="19"/>
      <c r="KUB130" s="19"/>
      <c r="KUC130" s="175"/>
      <c r="KUD130" s="175"/>
      <c r="KUE130" s="19"/>
      <c r="KUF130" s="175"/>
      <c r="KUG130" s="175"/>
      <c r="KUH130" s="175"/>
      <c r="KUI130" s="19"/>
      <c r="KUJ130" s="19"/>
      <c r="KUK130" s="175"/>
      <c r="KUL130" s="175"/>
      <c r="KUM130" s="19"/>
      <c r="KUN130" s="175"/>
      <c r="KUO130" s="175"/>
      <c r="KUP130" s="175"/>
      <c r="KUQ130" s="19"/>
      <c r="KUR130" s="19"/>
      <c r="KUS130" s="175"/>
      <c r="KUT130" s="175"/>
      <c r="KUU130" s="19"/>
      <c r="KUV130" s="175"/>
      <c r="KUW130" s="175"/>
      <c r="KUX130" s="175"/>
      <c r="KUY130" s="19"/>
      <c r="KUZ130" s="19"/>
      <c r="KVA130" s="175"/>
      <c r="KVB130" s="175"/>
      <c r="KVC130" s="19"/>
      <c r="KVD130" s="175"/>
      <c r="KVE130" s="175"/>
      <c r="KVF130" s="175"/>
      <c r="KVG130" s="19"/>
      <c r="KVH130" s="19"/>
      <c r="KVI130" s="175"/>
      <c r="KVJ130" s="175"/>
      <c r="KVK130" s="19"/>
      <c r="KVL130" s="175"/>
      <c r="KVM130" s="175"/>
      <c r="KVN130" s="175"/>
      <c r="KVO130" s="19"/>
      <c r="KVP130" s="19"/>
      <c r="KVQ130" s="175"/>
      <c r="KVR130" s="175"/>
      <c r="KVS130" s="19"/>
      <c r="KVT130" s="175"/>
      <c r="KVU130" s="175"/>
      <c r="KVV130" s="175"/>
      <c r="KVW130" s="19"/>
      <c r="KVX130" s="19"/>
      <c r="KVY130" s="175"/>
      <c r="KVZ130" s="175"/>
      <c r="KWA130" s="19"/>
      <c r="KWB130" s="175"/>
      <c r="KWC130" s="175"/>
      <c r="KWD130" s="175"/>
      <c r="KWE130" s="19"/>
      <c r="KWF130" s="19"/>
      <c r="KWG130" s="175"/>
      <c r="KWH130" s="175"/>
      <c r="KWI130" s="19"/>
      <c r="KWJ130" s="175"/>
      <c r="KWK130" s="175"/>
      <c r="KWL130" s="175"/>
      <c r="KWM130" s="19"/>
      <c r="KWN130" s="19"/>
      <c r="KWO130" s="175"/>
      <c r="KWP130" s="175"/>
      <c r="KWQ130" s="19"/>
      <c r="KWR130" s="175"/>
      <c r="KWS130" s="175"/>
      <c r="KWT130" s="175"/>
      <c r="KWU130" s="19"/>
      <c r="KWV130" s="19"/>
      <c r="KWW130" s="175"/>
      <c r="KWX130" s="175"/>
      <c r="KWY130" s="19"/>
      <c r="KWZ130" s="175"/>
      <c r="KXA130" s="175"/>
      <c r="KXB130" s="175"/>
      <c r="KXC130" s="19"/>
      <c r="KXD130" s="19"/>
      <c r="KXE130" s="175"/>
      <c r="KXF130" s="175"/>
      <c r="KXG130" s="19"/>
      <c r="KXH130" s="175"/>
      <c r="KXI130" s="175"/>
      <c r="KXJ130" s="175"/>
      <c r="KXK130" s="19"/>
      <c r="KXL130" s="19"/>
      <c r="KXM130" s="175"/>
      <c r="KXN130" s="175"/>
      <c r="KXO130" s="19"/>
      <c r="KXP130" s="175"/>
      <c r="KXQ130" s="175"/>
      <c r="KXR130" s="175"/>
      <c r="KXS130" s="19"/>
      <c r="KXT130" s="19"/>
      <c r="KXU130" s="175"/>
      <c r="KXV130" s="175"/>
      <c r="KXW130" s="19"/>
      <c r="KXX130" s="175"/>
      <c r="KXY130" s="175"/>
      <c r="KXZ130" s="175"/>
      <c r="KYA130" s="19"/>
      <c r="KYB130" s="19"/>
      <c r="KYC130" s="175"/>
      <c r="KYD130" s="175"/>
      <c r="KYE130" s="19"/>
      <c r="KYF130" s="175"/>
      <c r="KYG130" s="175"/>
      <c r="KYH130" s="175"/>
      <c r="KYI130" s="19"/>
      <c r="KYJ130" s="19"/>
      <c r="KYK130" s="175"/>
      <c r="KYL130" s="175"/>
      <c r="KYM130" s="19"/>
      <c r="KYN130" s="175"/>
      <c r="KYO130" s="175"/>
      <c r="KYP130" s="175"/>
      <c r="KYQ130" s="19"/>
      <c r="KYR130" s="19"/>
      <c r="KYS130" s="175"/>
      <c r="KYT130" s="175"/>
      <c r="KYU130" s="19"/>
      <c r="KYV130" s="175"/>
      <c r="KYW130" s="175"/>
      <c r="KYX130" s="175"/>
      <c r="KYY130" s="19"/>
      <c r="KYZ130" s="19"/>
      <c r="KZA130" s="175"/>
      <c r="KZB130" s="175"/>
      <c r="KZC130" s="19"/>
      <c r="KZD130" s="175"/>
      <c r="KZE130" s="175"/>
      <c r="KZF130" s="175"/>
      <c r="KZG130" s="19"/>
      <c r="KZH130" s="19"/>
      <c r="KZI130" s="175"/>
      <c r="KZJ130" s="175"/>
      <c r="KZK130" s="19"/>
      <c r="KZL130" s="175"/>
      <c r="KZM130" s="175"/>
      <c r="KZN130" s="175"/>
      <c r="KZO130" s="19"/>
      <c r="KZP130" s="19"/>
      <c r="KZQ130" s="175"/>
      <c r="KZR130" s="175"/>
      <c r="KZS130" s="19"/>
      <c r="KZT130" s="175"/>
      <c r="KZU130" s="175"/>
      <c r="KZV130" s="175"/>
      <c r="KZW130" s="19"/>
      <c r="KZX130" s="19"/>
      <c r="KZY130" s="175"/>
      <c r="KZZ130" s="175"/>
      <c r="LAA130" s="19"/>
      <c r="LAB130" s="175"/>
      <c r="LAC130" s="175"/>
      <c r="LAD130" s="175"/>
      <c r="LAE130" s="19"/>
      <c r="LAF130" s="19"/>
      <c r="LAG130" s="175"/>
      <c r="LAH130" s="175"/>
      <c r="LAI130" s="19"/>
      <c r="LAJ130" s="175"/>
      <c r="LAK130" s="175"/>
      <c r="LAL130" s="175"/>
      <c r="LAM130" s="19"/>
      <c r="LAN130" s="19"/>
      <c r="LAO130" s="175"/>
      <c r="LAP130" s="175"/>
      <c r="LAQ130" s="19"/>
      <c r="LAR130" s="175"/>
      <c r="LAS130" s="175"/>
      <c r="LAT130" s="175"/>
      <c r="LAU130" s="19"/>
      <c r="LAV130" s="19"/>
      <c r="LAW130" s="175"/>
      <c r="LAX130" s="175"/>
      <c r="LAY130" s="19"/>
      <c r="LAZ130" s="175"/>
      <c r="LBA130" s="175"/>
      <c r="LBB130" s="175"/>
      <c r="LBC130" s="19"/>
      <c r="LBD130" s="19"/>
      <c r="LBE130" s="175"/>
      <c r="LBF130" s="175"/>
      <c r="LBG130" s="19"/>
      <c r="LBH130" s="175"/>
      <c r="LBI130" s="175"/>
      <c r="LBJ130" s="175"/>
      <c r="LBK130" s="19"/>
      <c r="LBL130" s="19"/>
      <c r="LBM130" s="175"/>
      <c r="LBN130" s="175"/>
      <c r="LBO130" s="19"/>
      <c r="LBP130" s="175"/>
      <c r="LBQ130" s="175"/>
      <c r="LBR130" s="175"/>
      <c r="LBS130" s="19"/>
      <c r="LBT130" s="19"/>
      <c r="LBU130" s="175"/>
      <c r="LBV130" s="175"/>
      <c r="LBW130" s="19"/>
      <c r="LBX130" s="175"/>
      <c r="LBY130" s="175"/>
      <c r="LBZ130" s="175"/>
      <c r="LCA130" s="19"/>
      <c r="LCB130" s="19"/>
      <c r="LCC130" s="175"/>
      <c r="LCD130" s="175"/>
      <c r="LCE130" s="19"/>
      <c r="LCF130" s="175"/>
      <c r="LCG130" s="175"/>
      <c r="LCH130" s="175"/>
      <c r="LCI130" s="19"/>
      <c r="LCJ130" s="19"/>
      <c r="LCK130" s="175"/>
      <c r="LCL130" s="175"/>
      <c r="LCM130" s="19"/>
      <c r="LCN130" s="175"/>
      <c r="LCO130" s="175"/>
      <c r="LCP130" s="175"/>
      <c r="LCQ130" s="19"/>
      <c r="LCR130" s="19"/>
      <c r="LCS130" s="175"/>
      <c r="LCT130" s="175"/>
      <c r="LCU130" s="19"/>
      <c r="LCV130" s="175"/>
      <c r="LCW130" s="175"/>
      <c r="LCX130" s="175"/>
      <c r="LCY130" s="19"/>
      <c r="LCZ130" s="19"/>
      <c r="LDA130" s="175"/>
      <c r="LDB130" s="175"/>
      <c r="LDC130" s="19"/>
      <c r="LDD130" s="175"/>
      <c r="LDE130" s="175"/>
      <c r="LDF130" s="175"/>
      <c r="LDG130" s="19"/>
      <c r="LDH130" s="19"/>
      <c r="LDI130" s="175"/>
      <c r="LDJ130" s="175"/>
      <c r="LDK130" s="19"/>
      <c r="LDL130" s="175"/>
      <c r="LDM130" s="175"/>
      <c r="LDN130" s="175"/>
      <c r="LDO130" s="19"/>
      <c r="LDP130" s="19"/>
      <c r="LDQ130" s="175"/>
      <c r="LDR130" s="175"/>
      <c r="LDS130" s="19"/>
      <c r="LDT130" s="175"/>
      <c r="LDU130" s="175"/>
      <c r="LDV130" s="175"/>
      <c r="LDW130" s="19"/>
      <c r="LDX130" s="19"/>
      <c r="LDY130" s="175"/>
      <c r="LDZ130" s="175"/>
      <c r="LEA130" s="19"/>
      <c r="LEB130" s="175"/>
      <c r="LEC130" s="175"/>
      <c r="LED130" s="175"/>
      <c r="LEE130" s="19"/>
      <c r="LEF130" s="19"/>
      <c r="LEG130" s="175"/>
      <c r="LEH130" s="175"/>
      <c r="LEI130" s="19"/>
      <c r="LEJ130" s="175"/>
      <c r="LEK130" s="175"/>
      <c r="LEL130" s="175"/>
      <c r="LEM130" s="19"/>
      <c r="LEN130" s="19"/>
      <c r="LEO130" s="175"/>
      <c r="LEP130" s="175"/>
      <c r="LEQ130" s="19"/>
      <c r="LER130" s="175"/>
      <c r="LES130" s="175"/>
      <c r="LET130" s="175"/>
      <c r="LEU130" s="19"/>
      <c r="LEV130" s="19"/>
      <c r="LEW130" s="175"/>
      <c r="LEX130" s="175"/>
      <c r="LEY130" s="19"/>
      <c r="LEZ130" s="175"/>
      <c r="LFA130" s="175"/>
      <c r="LFB130" s="175"/>
      <c r="LFC130" s="19"/>
      <c r="LFD130" s="19"/>
      <c r="LFE130" s="175"/>
      <c r="LFF130" s="175"/>
      <c r="LFG130" s="19"/>
      <c r="LFH130" s="175"/>
      <c r="LFI130" s="175"/>
      <c r="LFJ130" s="175"/>
      <c r="LFK130" s="19"/>
      <c r="LFL130" s="19"/>
      <c r="LFM130" s="175"/>
      <c r="LFN130" s="175"/>
      <c r="LFO130" s="19"/>
      <c r="LFP130" s="175"/>
      <c r="LFQ130" s="175"/>
      <c r="LFR130" s="175"/>
      <c r="LFS130" s="19"/>
      <c r="LFT130" s="19"/>
      <c r="LFU130" s="175"/>
      <c r="LFV130" s="175"/>
      <c r="LFW130" s="19"/>
      <c r="LFX130" s="175"/>
      <c r="LFY130" s="175"/>
      <c r="LFZ130" s="175"/>
      <c r="LGA130" s="19"/>
      <c r="LGB130" s="19"/>
      <c r="LGC130" s="175"/>
      <c r="LGD130" s="175"/>
      <c r="LGE130" s="19"/>
      <c r="LGF130" s="175"/>
      <c r="LGG130" s="175"/>
      <c r="LGH130" s="175"/>
      <c r="LGI130" s="19"/>
      <c r="LGJ130" s="19"/>
      <c r="LGK130" s="175"/>
      <c r="LGL130" s="175"/>
      <c r="LGM130" s="19"/>
      <c r="LGN130" s="175"/>
      <c r="LGO130" s="175"/>
      <c r="LGP130" s="175"/>
      <c r="LGQ130" s="19"/>
      <c r="LGR130" s="19"/>
      <c r="LGS130" s="175"/>
      <c r="LGT130" s="175"/>
      <c r="LGU130" s="19"/>
      <c r="LGV130" s="175"/>
      <c r="LGW130" s="175"/>
      <c r="LGX130" s="175"/>
      <c r="LGY130" s="19"/>
      <c r="LGZ130" s="19"/>
      <c r="LHA130" s="175"/>
      <c r="LHB130" s="175"/>
      <c r="LHC130" s="19"/>
      <c r="LHD130" s="175"/>
      <c r="LHE130" s="175"/>
      <c r="LHF130" s="175"/>
      <c r="LHG130" s="19"/>
      <c r="LHH130" s="19"/>
      <c r="LHI130" s="175"/>
      <c r="LHJ130" s="175"/>
      <c r="LHK130" s="19"/>
      <c r="LHL130" s="175"/>
      <c r="LHM130" s="175"/>
      <c r="LHN130" s="175"/>
      <c r="LHO130" s="19"/>
      <c r="LHP130" s="19"/>
      <c r="LHQ130" s="175"/>
      <c r="LHR130" s="175"/>
      <c r="LHS130" s="19"/>
      <c r="LHT130" s="175"/>
      <c r="LHU130" s="175"/>
      <c r="LHV130" s="175"/>
      <c r="LHW130" s="19"/>
      <c r="LHX130" s="19"/>
      <c r="LHY130" s="175"/>
      <c r="LHZ130" s="175"/>
      <c r="LIA130" s="19"/>
      <c r="LIB130" s="175"/>
      <c r="LIC130" s="175"/>
      <c r="LID130" s="175"/>
      <c r="LIE130" s="19"/>
      <c r="LIF130" s="19"/>
      <c r="LIG130" s="175"/>
      <c r="LIH130" s="175"/>
      <c r="LII130" s="19"/>
      <c r="LIJ130" s="175"/>
      <c r="LIK130" s="175"/>
      <c r="LIL130" s="175"/>
      <c r="LIM130" s="19"/>
      <c r="LIN130" s="19"/>
      <c r="LIO130" s="175"/>
      <c r="LIP130" s="175"/>
      <c r="LIQ130" s="19"/>
      <c r="LIR130" s="175"/>
      <c r="LIS130" s="175"/>
      <c r="LIT130" s="175"/>
      <c r="LIU130" s="19"/>
      <c r="LIV130" s="19"/>
      <c r="LIW130" s="175"/>
      <c r="LIX130" s="175"/>
      <c r="LIY130" s="19"/>
      <c r="LIZ130" s="175"/>
      <c r="LJA130" s="175"/>
      <c r="LJB130" s="175"/>
      <c r="LJC130" s="19"/>
      <c r="LJD130" s="19"/>
      <c r="LJE130" s="175"/>
      <c r="LJF130" s="175"/>
      <c r="LJG130" s="19"/>
      <c r="LJH130" s="175"/>
      <c r="LJI130" s="175"/>
      <c r="LJJ130" s="175"/>
      <c r="LJK130" s="19"/>
      <c r="LJL130" s="19"/>
      <c r="LJM130" s="175"/>
      <c r="LJN130" s="175"/>
      <c r="LJO130" s="19"/>
      <c r="LJP130" s="175"/>
      <c r="LJQ130" s="175"/>
      <c r="LJR130" s="175"/>
      <c r="LJS130" s="19"/>
      <c r="LJT130" s="19"/>
      <c r="LJU130" s="175"/>
      <c r="LJV130" s="175"/>
      <c r="LJW130" s="19"/>
      <c r="LJX130" s="175"/>
      <c r="LJY130" s="175"/>
      <c r="LJZ130" s="175"/>
      <c r="LKA130" s="19"/>
      <c r="LKB130" s="19"/>
      <c r="LKC130" s="175"/>
      <c r="LKD130" s="175"/>
      <c r="LKE130" s="19"/>
      <c r="LKF130" s="175"/>
      <c r="LKG130" s="175"/>
      <c r="LKH130" s="175"/>
      <c r="LKI130" s="19"/>
      <c r="LKJ130" s="19"/>
      <c r="LKK130" s="175"/>
      <c r="LKL130" s="175"/>
      <c r="LKM130" s="19"/>
      <c r="LKN130" s="175"/>
      <c r="LKO130" s="175"/>
      <c r="LKP130" s="175"/>
      <c r="LKQ130" s="19"/>
      <c r="LKR130" s="19"/>
      <c r="LKS130" s="175"/>
      <c r="LKT130" s="175"/>
      <c r="LKU130" s="19"/>
      <c r="LKV130" s="175"/>
      <c r="LKW130" s="175"/>
      <c r="LKX130" s="175"/>
      <c r="LKY130" s="19"/>
      <c r="LKZ130" s="19"/>
      <c r="LLA130" s="175"/>
      <c r="LLB130" s="175"/>
      <c r="LLC130" s="19"/>
      <c r="LLD130" s="175"/>
      <c r="LLE130" s="175"/>
      <c r="LLF130" s="175"/>
      <c r="LLG130" s="19"/>
      <c r="LLH130" s="19"/>
      <c r="LLI130" s="175"/>
      <c r="LLJ130" s="175"/>
      <c r="LLK130" s="19"/>
      <c r="LLL130" s="175"/>
      <c r="LLM130" s="175"/>
      <c r="LLN130" s="175"/>
      <c r="LLO130" s="19"/>
      <c r="LLP130" s="19"/>
      <c r="LLQ130" s="175"/>
      <c r="LLR130" s="175"/>
      <c r="LLS130" s="19"/>
      <c r="LLT130" s="175"/>
      <c r="LLU130" s="175"/>
      <c r="LLV130" s="175"/>
      <c r="LLW130" s="19"/>
      <c r="LLX130" s="19"/>
      <c r="LLY130" s="175"/>
      <c r="LLZ130" s="175"/>
      <c r="LMA130" s="19"/>
      <c r="LMB130" s="175"/>
      <c r="LMC130" s="175"/>
      <c r="LMD130" s="175"/>
      <c r="LME130" s="19"/>
      <c r="LMF130" s="19"/>
      <c r="LMG130" s="175"/>
      <c r="LMH130" s="175"/>
      <c r="LMI130" s="19"/>
      <c r="LMJ130" s="175"/>
      <c r="LMK130" s="175"/>
      <c r="LML130" s="175"/>
      <c r="LMM130" s="19"/>
      <c r="LMN130" s="19"/>
      <c r="LMO130" s="175"/>
      <c r="LMP130" s="175"/>
      <c r="LMQ130" s="19"/>
      <c r="LMR130" s="175"/>
      <c r="LMS130" s="175"/>
      <c r="LMT130" s="175"/>
      <c r="LMU130" s="19"/>
      <c r="LMV130" s="19"/>
      <c r="LMW130" s="175"/>
      <c r="LMX130" s="175"/>
      <c r="LMY130" s="19"/>
      <c r="LMZ130" s="175"/>
      <c r="LNA130" s="175"/>
      <c r="LNB130" s="175"/>
      <c r="LNC130" s="19"/>
      <c r="LND130" s="19"/>
      <c r="LNE130" s="175"/>
      <c r="LNF130" s="175"/>
      <c r="LNG130" s="19"/>
      <c r="LNH130" s="175"/>
      <c r="LNI130" s="175"/>
      <c r="LNJ130" s="175"/>
      <c r="LNK130" s="19"/>
      <c r="LNL130" s="19"/>
      <c r="LNM130" s="175"/>
      <c r="LNN130" s="175"/>
      <c r="LNO130" s="19"/>
      <c r="LNP130" s="175"/>
      <c r="LNQ130" s="175"/>
      <c r="LNR130" s="175"/>
      <c r="LNS130" s="19"/>
      <c r="LNT130" s="19"/>
      <c r="LNU130" s="175"/>
      <c r="LNV130" s="175"/>
      <c r="LNW130" s="19"/>
      <c r="LNX130" s="175"/>
      <c r="LNY130" s="175"/>
      <c r="LNZ130" s="175"/>
      <c r="LOA130" s="19"/>
      <c r="LOB130" s="19"/>
      <c r="LOC130" s="175"/>
      <c r="LOD130" s="175"/>
      <c r="LOE130" s="19"/>
      <c r="LOF130" s="175"/>
      <c r="LOG130" s="175"/>
      <c r="LOH130" s="175"/>
      <c r="LOI130" s="19"/>
      <c r="LOJ130" s="19"/>
      <c r="LOK130" s="175"/>
      <c r="LOL130" s="175"/>
      <c r="LOM130" s="19"/>
      <c r="LON130" s="175"/>
      <c r="LOO130" s="175"/>
      <c r="LOP130" s="175"/>
      <c r="LOQ130" s="19"/>
      <c r="LOR130" s="19"/>
      <c r="LOS130" s="175"/>
      <c r="LOT130" s="175"/>
      <c r="LOU130" s="19"/>
      <c r="LOV130" s="175"/>
      <c r="LOW130" s="175"/>
      <c r="LOX130" s="175"/>
      <c r="LOY130" s="19"/>
      <c r="LOZ130" s="19"/>
      <c r="LPA130" s="175"/>
      <c r="LPB130" s="175"/>
      <c r="LPC130" s="19"/>
      <c r="LPD130" s="175"/>
      <c r="LPE130" s="175"/>
      <c r="LPF130" s="175"/>
      <c r="LPG130" s="19"/>
      <c r="LPH130" s="19"/>
      <c r="LPI130" s="175"/>
      <c r="LPJ130" s="175"/>
      <c r="LPK130" s="19"/>
      <c r="LPL130" s="175"/>
      <c r="LPM130" s="175"/>
      <c r="LPN130" s="175"/>
      <c r="LPO130" s="19"/>
      <c r="LPP130" s="19"/>
      <c r="LPQ130" s="175"/>
      <c r="LPR130" s="175"/>
      <c r="LPS130" s="19"/>
      <c r="LPT130" s="175"/>
      <c r="LPU130" s="175"/>
      <c r="LPV130" s="175"/>
      <c r="LPW130" s="19"/>
      <c r="LPX130" s="19"/>
      <c r="LPY130" s="175"/>
      <c r="LPZ130" s="175"/>
      <c r="LQA130" s="19"/>
      <c r="LQB130" s="175"/>
      <c r="LQC130" s="175"/>
      <c r="LQD130" s="175"/>
      <c r="LQE130" s="19"/>
      <c r="LQF130" s="19"/>
      <c r="LQG130" s="175"/>
      <c r="LQH130" s="175"/>
      <c r="LQI130" s="19"/>
      <c r="LQJ130" s="175"/>
      <c r="LQK130" s="175"/>
      <c r="LQL130" s="175"/>
      <c r="LQM130" s="19"/>
      <c r="LQN130" s="19"/>
      <c r="LQO130" s="175"/>
      <c r="LQP130" s="175"/>
      <c r="LQQ130" s="19"/>
      <c r="LQR130" s="175"/>
      <c r="LQS130" s="175"/>
      <c r="LQT130" s="175"/>
      <c r="LQU130" s="19"/>
      <c r="LQV130" s="19"/>
      <c r="LQW130" s="175"/>
      <c r="LQX130" s="175"/>
      <c r="LQY130" s="19"/>
      <c r="LQZ130" s="175"/>
      <c r="LRA130" s="175"/>
      <c r="LRB130" s="175"/>
      <c r="LRC130" s="19"/>
      <c r="LRD130" s="19"/>
      <c r="LRE130" s="175"/>
      <c r="LRF130" s="175"/>
      <c r="LRG130" s="19"/>
      <c r="LRH130" s="175"/>
      <c r="LRI130" s="175"/>
      <c r="LRJ130" s="175"/>
      <c r="LRK130" s="19"/>
      <c r="LRL130" s="19"/>
      <c r="LRM130" s="175"/>
      <c r="LRN130" s="175"/>
      <c r="LRO130" s="19"/>
      <c r="LRP130" s="175"/>
      <c r="LRQ130" s="175"/>
      <c r="LRR130" s="175"/>
      <c r="LRS130" s="19"/>
      <c r="LRT130" s="19"/>
      <c r="LRU130" s="175"/>
      <c r="LRV130" s="175"/>
      <c r="LRW130" s="19"/>
      <c r="LRX130" s="175"/>
      <c r="LRY130" s="175"/>
      <c r="LRZ130" s="175"/>
      <c r="LSA130" s="19"/>
      <c r="LSB130" s="19"/>
      <c r="LSC130" s="175"/>
      <c r="LSD130" s="175"/>
      <c r="LSE130" s="19"/>
      <c r="LSF130" s="175"/>
      <c r="LSG130" s="175"/>
      <c r="LSH130" s="175"/>
      <c r="LSI130" s="19"/>
      <c r="LSJ130" s="19"/>
      <c r="LSK130" s="175"/>
      <c r="LSL130" s="175"/>
      <c r="LSM130" s="19"/>
      <c r="LSN130" s="175"/>
      <c r="LSO130" s="175"/>
      <c r="LSP130" s="175"/>
      <c r="LSQ130" s="19"/>
      <c r="LSR130" s="19"/>
      <c r="LSS130" s="175"/>
      <c r="LST130" s="175"/>
      <c r="LSU130" s="19"/>
      <c r="LSV130" s="175"/>
      <c r="LSW130" s="175"/>
      <c r="LSX130" s="175"/>
      <c r="LSY130" s="19"/>
      <c r="LSZ130" s="19"/>
      <c r="LTA130" s="175"/>
      <c r="LTB130" s="175"/>
      <c r="LTC130" s="19"/>
      <c r="LTD130" s="175"/>
      <c r="LTE130" s="175"/>
      <c r="LTF130" s="175"/>
      <c r="LTG130" s="19"/>
      <c r="LTH130" s="19"/>
      <c r="LTI130" s="175"/>
      <c r="LTJ130" s="175"/>
      <c r="LTK130" s="19"/>
      <c r="LTL130" s="175"/>
      <c r="LTM130" s="175"/>
      <c r="LTN130" s="175"/>
      <c r="LTO130" s="19"/>
      <c r="LTP130" s="19"/>
      <c r="LTQ130" s="175"/>
      <c r="LTR130" s="175"/>
      <c r="LTS130" s="19"/>
      <c r="LTT130" s="175"/>
      <c r="LTU130" s="175"/>
      <c r="LTV130" s="175"/>
      <c r="LTW130" s="19"/>
      <c r="LTX130" s="19"/>
      <c r="LTY130" s="175"/>
      <c r="LTZ130" s="175"/>
      <c r="LUA130" s="19"/>
      <c r="LUB130" s="175"/>
      <c r="LUC130" s="175"/>
      <c r="LUD130" s="175"/>
      <c r="LUE130" s="19"/>
      <c r="LUF130" s="19"/>
      <c r="LUG130" s="175"/>
      <c r="LUH130" s="175"/>
      <c r="LUI130" s="19"/>
      <c r="LUJ130" s="175"/>
      <c r="LUK130" s="175"/>
      <c r="LUL130" s="175"/>
      <c r="LUM130" s="19"/>
      <c r="LUN130" s="19"/>
      <c r="LUO130" s="175"/>
      <c r="LUP130" s="175"/>
      <c r="LUQ130" s="19"/>
      <c r="LUR130" s="175"/>
      <c r="LUS130" s="175"/>
      <c r="LUT130" s="175"/>
      <c r="LUU130" s="19"/>
      <c r="LUV130" s="19"/>
      <c r="LUW130" s="175"/>
      <c r="LUX130" s="175"/>
      <c r="LUY130" s="19"/>
      <c r="LUZ130" s="175"/>
      <c r="LVA130" s="175"/>
      <c r="LVB130" s="175"/>
      <c r="LVC130" s="19"/>
      <c r="LVD130" s="19"/>
      <c r="LVE130" s="175"/>
      <c r="LVF130" s="175"/>
      <c r="LVG130" s="19"/>
      <c r="LVH130" s="175"/>
      <c r="LVI130" s="175"/>
      <c r="LVJ130" s="175"/>
      <c r="LVK130" s="19"/>
      <c r="LVL130" s="19"/>
      <c r="LVM130" s="175"/>
      <c r="LVN130" s="175"/>
      <c r="LVO130" s="19"/>
      <c r="LVP130" s="175"/>
      <c r="LVQ130" s="175"/>
      <c r="LVR130" s="175"/>
      <c r="LVS130" s="19"/>
      <c r="LVT130" s="19"/>
      <c r="LVU130" s="175"/>
      <c r="LVV130" s="175"/>
      <c r="LVW130" s="19"/>
      <c r="LVX130" s="175"/>
      <c r="LVY130" s="175"/>
      <c r="LVZ130" s="175"/>
      <c r="LWA130" s="19"/>
      <c r="LWB130" s="19"/>
      <c r="LWC130" s="175"/>
      <c r="LWD130" s="175"/>
      <c r="LWE130" s="19"/>
      <c r="LWF130" s="175"/>
      <c r="LWG130" s="175"/>
      <c r="LWH130" s="175"/>
      <c r="LWI130" s="19"/>
      <c r="LWJ130" s="19"/>
      <c r="LWK130" s="175"/>
      <c r="LWL130" s="175"/>
      <c r="LWM130" s="19"/>
      <c r="LWN130" s="175"/>
      <c r="LWO130" s="175"/>
      <c r="LWP130" s="175"/>
      <c r="LWQ130" s="19"/>
      <c r="LWR130" s="19"/>
      <c r="LWS130" s="175"/>
      <c r="LWT130" s="175"/>
      <c r="LWU130" s="19"/>
      <c r="LWV130" s="175"/>
      <c r="LWW130" s="175"/>
      <c r="LWX130" s="175"/>
      <c r="LWY130" s="19"/>
      <c r="LWZ130" s="19"/>
      <c r="LXA130" s="175"/>
      <c r="LXB130" s="175"/>
      <c r="LXC130" s="19"/>
      <c r="LXD130" s="175"/>
      <c r="LXE130" s="175"/>
      <c r="LXF130" s="175"/>
      <c r="LXG130" s="19"/>
      <c r="LXH130" s="19"/>
      <c r="LXI130" s="175"/>
      <c r="LXJ130" s="175"/>
      <c r="LXK130" s="19"/>
      <c r="LXL130" s="175"/>
      <c r="LXM130" s="175"/>
      <c r="LXN130" s="175"/>
      <c r="LXO130" s="19"/>
      <c r="LXP130" s="19"/>
      <c r="LXQ130" s="175"/>
      <c r="LXR130" s="175"/>
      <c r="LXS130" s="19"/>
      <c r="LXT130" s="175"/>
      <c r="LXU130" s="175"/>
      <c r="LXV130" s="175"/>
      <c r="LXW130" s="19"/>
      <c r="LXX130" s="19"/>
      <c r="LXY130" s="175"/>
      <c r="LXZ130" s="175"/>
      <c r="LYA130" s="19"/>
      <c r="LYB130" s="175"/>
      <c r="LYC130" s="175"/>
      <c r="LYD130" s="175"/>
      <c r="LYE130" s="19"/>
      <c r="LYF130" s="19"/>
      <c r="LYG130" s="175"/>
      <c r="LYH130" s="175"/>
      <c r="LYI130" s="19"/>
      <c r="LYJ130" s="175"/>
      <c r="LYK130" s="175"/>
      <c r="LYL130" s="175"/>
      <c r="LYM130" s="19"/>
      <c r="LYN130" s="19"/>
      <c r="LYO130" s="175"/>
      <c r="LYP130" s="175"/>
      <c r="LYQ130" s="19"/>
      <c r="LYR130" s="175"/>
      <c r="LYS130" s="175"/>
      <c r="LYT130" s="175"/>
      <c r="LYU130" s="19"/>
      <c r="LYV130" s="19"/>
      <c r="LYW130" s="175"/>
      <c r="LYX130" s="175"/>
      <c r="LYY130" s="19"/>
      <c r="LYZ130" s="175"/>
      <c r="LZA130" s="175"/>
      <c r="LZB130" s="175"/>
      <c r="LZC130" s="19"/>
      <c r="LZD130" s="19"/>
      <c r="LZE130" s="175"/>
      <c r="LZF130" s="175"/>
      <c r="LZG130" s="19"/>
      <c r="LZH130" s="175"/>
      <c r="LZI130" s="175"/>
      <c r="LZJ130" s="175"/>
      <c r="LZK130" s="19"/>
      <c r="LZL130" s="19"/>
      <c r="LZM130" s="175"/>
      <c r="LZN130" s="175"/>
      <c r="LZO130" s="19"/>
      <c r="LZP130" s="175"/>
      <c r="LZQ130" s="175"/>
      <c r="LZR130" s="175"/>
      <c r="LZS130" s="19"/>
      <c r="LZT130" s="19"/>
      <c r="LZU130" s="175"/>
      <c r="LZV130" s="175"/>
      <c r="LZW130" s="19"/>
      <c r="LZX130" s="175"/>
      <c r="LZY130" s="175"/>
      <c r="LZZ130" s="175"/>
      <c r="MAA130" s="19"/>
      <c r="MAB130" s="19"/>
      <c r="MAC130" s="175"/>
      <c r="MAD130" s="175"/>
      <c r="MAE130" s="19"/>
      <c r="MAF130" s="175"/>
      <c r="MAG130" s="175"/>
      <c r="MAH130" s="175"/>
      <c r="MAI130" s="19"/>
      <c r="MAJ130" s="19"/>
      <c r="MAK130" s="175"/>
      <c r="MAL130" s="175"/>
      <c r="MAM130" s="19"/>
      <c r="MAN130" s="175"/>
      <c r="MAO130" s="175"/>
      <c r="MAP130" s="175"/>
      <c r="MAQ130" s="19"/>
      <c r="MAR130" s="19"/>
      <c r="MAS130" s="175"/>
      <c r="MAT130" s="175"/>
      <c r="MAU130" s="19"/>
      <c r="MAV130" s="175"/>
      <c r="MAW130" s="175"/>
      <c r="MAX130" s="175"/>
      <c r="MAY130" s="19"/>
      <c r="MAZ130" s="19"/>
      <c r="MBA130" s="175"/>
      <c r="MBB130" s="175"/>
      <c r="MBC130" s="19"/>
      <c r="MBD130" s="175"/>
      <c r="MBE130" s="175"/>
      <c r="MBF130" s="175"/>
      <c r="MBG130" s="19"/>
      <c r="MBH130" s="19"/>
      <c r="MBI130" s="175"/>
      <c r="MBJ130" s="175"/>
      <c r="MBK130" s="19"/>
      <c r="MBL130" s="175"/>
      <c r="MBM130" s="175"/>
      <c r="MBN130" s="175"/>
      <c r="MBO130" s="19"/>
      <c r="MBP130" s="19"/>
      <c r="MBQ130" s="175"/>
      <c r="MBR130" s="175"/>
      <c r="MBS130" s="19"/>
      <c r="MBT130" s="175"/>
      <c r="MBU130" s="175"/>
      <c r="MBV130" s="175"/>
      <c r="MBW130" s="19"/>
      <c r="MBX130" s="19"/>
      <c r="MBY130" s="175"/>
      <c r="MBZ130" s="175"/>
      <c r="MCA130" s="19"/>
      <c r="MCB130" s="175"/>
      <c r="MCC130" s="175"/>
      <c r="MCD130" s="175"/>
      <c r="MCE130" s="19"/>
      <c r="MCF130" s="19"/>
      <c r="MCG130" s="175"/>
      <c r="MCH130" s="175"/>
      <c r="MCI130" s="19"/>
      <c r="MCJ130" s="175"/>
      <c r="MCK130" s="175"/>
      <c r="MCL130" s="175"/>
      <c r="MCM130" s="19"/>
      <c r="MCN130" s="19"/>
      <c r="MCO130" s="175"/>
      <c r="MCP130" s="175"/>
      <c r="MCQ130" s="19"/>
      <c r="MCR130" s="175"/>
      <c r="MCS130" s="175"/>
      <c r="MCT130" s="175"/>
      <c r="MCU130" s="19"/>
      <c r="MCV130" s="19"/>
      <c r="MCW130" s="175"/>
      <c r="MCX130" s="175"/>
      <c r="MCY130" s="19"/>
      <c r="MCZ130" s="175"/>
      <c r="MDA130" s="175"/>
      <c r="MDB130" s="175"/>
      <c r="MDC130" s="19"/>
      <c r="MDD130" s="19"/>
      <c r="MDE130" s="175"/>
      <c r="MDF130" s="175"/>
      <c r="MDG130" s="19"/>
      <c r="MDH130" s="175"/>
      <c r="MDI130" s="175"/>
      <c r="MDJ130" s="175"/>
      <c r="MDK130" s="19"/>
      <c r="MDL130" s="19"/>
      <c r="MDM130" s="175"/>
      <c r="MDN130" s="175"/>
      <c r="MDO130" s="19"/>
      <c r="MDP130" s="175"/>
      <c r="MDQ130" s="175"/>
      <c r="MDR130" s="175"/>
      <c r="MDS130" s="19"/>
      <c r="MDT130" s="19"/>
      <c r="MDU130" s="175"/>
      <c r="MDV130" s="175"/>
      <c r="MDW130" s="19"/>
      <c r="MDX130" s="175"/>
      <c r="MDY130" s="175"/>
      <c r="MDZ130" s="175"/>
      <c r="MEA130" s="19"/>
      <c r="MEB130" s="19"/>
      <c r="MEC130" s="175"/>
      <c r="MED130" s="175"/>
      <c r="MEE130" s="19"/>
      <c r="MEF130" s="175"/>
      <c r="MEG130" s="175"/>
      <c r="MEH130" s="175"/>
      <c r="MEI130" s="19"/>
      <c r="MEJ130" s="19"/>
      <c r="MEK130" s="175"/>
      <c r="MEL130" s="175"/>
      <c r="MEM130" s="19"/>
      <c r="MEN130" s="175"/>
      <c r="MEO130" s="175"/>
      <c r="MEP130" s="175"/>
      <c r="MEQ130" s="19"/>
      <c r="MER130" s="19"/>
      <c r="MES130" s="175"/>
      <c r="MET130" s="175"/>
      <c r="MEU130" s="19"/>
      <c r="MEV130" s="175"/>
      <c r="MEW130" s="175"/>
      <c r="MEX130" s="175"/>
      <c r="MEY130" s="19"/>
      <c r="MEZ130" s="19"/>
      <c r="MFA130" s="175"/>
      <c r="MFB130" s="175"/>
      <c r="MFC130" s="19"/>
      <c r="MFD130" s="175"/>
      <c r="MFE130" s="175"/>
      <c r="MFF130" s="175"/>
      <c r="MFG130" s="19"/>
      <c r="MFH130" s="19"/>
      <c r="MFI130" s="175"/>
      <c r="MFJ130" s="175"/>
      <c r="MFK130" s="19"/>
      <c r="MFL130" s="175"/>
      <c r="MFM130" s="175"/>
      <c r="MFN130" s="175"/>
      <c r="MFO130" s="19"/>
      <c r="MFP130" s="19"/>
      <c r="MFQ130" s="175"/>
      <c r="MFR130" s="175"/>
      <c r="MFS130" s="19"/>
      <c r="MFT130" s="175"/>
      <c r="MFU130" s="175"/>
      <c r="MFV130" s="175"/>
      <c r="MFW130" s="19"/>
      <c r="MFX130" s="19"/>
      <c r="MFY130" s="175"/>
      <c r="MFZ130" s="175"/>
      <c r="MGA130" s="19"/>
      <c r="MGB130" s="175"/>
      <c r="MGC130" s="175"/>
      <c r="MGD130" s="175"/>
      <c r="MGE130" s="19"/>
      <c r="MGF130" s="19"/>
      <c r="MGG130" s="175"/>
      <c r="MGH130" s="175"/>
      <c r="MGI130" s="19"/>
      <c r="MGJ130" s="175"/>
      <c r="MGK130" s="175"/>
      <c r="MGL130" s="175"/>
      <c r="MGM130" s="19"/>
      <c r="MGN130" s="19"/>
      <c r="MGO130" s="175"/>
      <c r="MGP130" s="175"/>
      <c r="MGQ130" s="19"/>
      <c r="MGR130" s="175"/>
      <c r="MGS130" s="175"/>
      <c r="MGT130" s="175"/>
      <c r="MGU130" s="19"/>
      <c r="MGV130" s="19"/>
      <c r="MGW130" s="175"/>
      <c r="MGX130" s="175"/>
      <c r="MGY130" s="19"/>
      <c r="MGZ130" s="175"/>
      <c r="MHA130" s="175"/>
      <c r="MHB130" s="175"/>
      <c r="MHC130" s="19"/>
      <c r="MHD130" s="19"/>
      <c r="MHE130" s="175"/>
      <c r="MHF130" s="175"/>
      <c r="MHG130" s="19"/>
      <c r="MHH130" s="175"/>
      <c r="MHI130" s="175"/>
      <c r="MHJ130" s="175"/>
      <c r="MHK130" s="19"/>
      <c r="MHL130" s="19"/>
      <c r="MHM130" s="175"/>
      <c r="MHN130" s="175"/>
      <c r="MHO130" s="19"/>
      <c r="MHP130" s="175"/>
      <c r="MHQ130" s="175"/>
      <c r="MHR130" s="175"/>
      <c r="MHS130" s="19"/>
      <c r="MHT130" s="19"/>
      <c r="MHU130" s="175"/>
      <c r="MHV130" s="175"/>
      <c r="MHW130" s="19"/>
      <c r="MHX130" s="175"/>
      <c r="MHY130" s="175"/>
      <c r="MHZ130" s="175"/>
      <c r="MIA130" s="19"/>
      <c r="MIB130" s="19"/>
      <c r="MIC130" s="175"/>
      <c r="MID130" s="175"/>
      <c r="MIE130" s="19"/>
      <c r="MIF130" s="175"/>
      <c r="MIG130" s="175"/>
      <c r="MIH130" s="175"/>
      <c r="MII130" s="19"/>
      <c r="MIJ130" s="19"/>
      <c r="MIK130" s="175"/>
      <c r="MIL130" s="175"/>
      <c r="MIM130" s="19"/>
      <c r="MIN130" s="175"/>
      <c r="MIO130" s="175"/>
      <c r="MIP130" s="175"/>
      <c r="MIQ130" s="19"/>
      <c r="MIR130" s="19"/>
      <c r="MIS130" s="175"/>
      <c r="MIT130" s="175"/>
      <c r="MIU130" s="19"/>
      <c r="MIV130" s="175"/>
      <c r="MIW130" s="175"/>
      <c r="MIX130" s="175"/>
      <c r="MIY130" s="19"/>
      <c r="MIZ130" s="19"/>
      <c r="MJA130" s="175"/>
      <c r="MJB130" s="175"/>
      <c r="MJC130" s="19"/>
      <c r="MJD130" s="175"/>
      <c r="MJE130" s="175"/>
      <c r="MJF130" s="175"/>
      <c r="MJG130" s="19"/>
      <c r="MJH130" s="19"/>
      <c r="MJI130" s="175"/>
      <c r="MJJ130" s="175"/>
      <c r="MJK130" s="19"/>
      <c r="MJL130" s="175"/>
      <c r="MJM130" s="175"/>
      <c r="MJN130" s="175"/>
      <c r="MJO130" s="19"/>
      <c r="MJP130" s="19"/>
      <c r="MJQ130" s="175"/>
      <c r="MJR130" s="175"/>
      <c r="MJS130" s="19"/>
      <c r="MJT130" s="175"/>
      <c r="MJU130" s="175"/>
      <c r="MJV130" s="175"/>
      <c r="MJW130" s="19"/>
      <c r="MJX130" s="19"/>
      <c r="MJY130" s="175"/>
      <c r="MJZ130" s="175"/>
      <c r="MKA130" s="19"/>
      <c r="MKB130" s="175"/>
      <c r="MKC130" s="175"/>
      <c r="MKD130" s="175"/>
      <c r="MKE130" s="19"/>
      <c r="MKF130" s="19"/>
      <c r="MKG130" s="175"/>
      <c r="MKH130" s="175"/>
      <c r="MKI130" s="19"/>
      <c r="MKJ130" s="175"/>
      <c r="MKK130" s="175"/>
      <c r="MKL130" s="175"/>
      <c r="MKM130" s="19"/>
      <c r="MKN130" s="19"/>
      <c r="MKO130" s="175"/>
      <c r="MKP130" s="175"/>
      <c r="MKQ130" s="19"/>
      <c r="MKR130" s="175"/>
      <c r="MKS130" s="175"/>
      <c r="MKT130" s="175"/>
      <c r="MKU130" s="19"/>
      <c r="MKV130" s="19"/>
      <c r="MKW130" s="175"/>
      <c r="MKX130" s="175"/>
      <c r="MKY130" s="19"/>
      <c r="MKZ130" s="175"/>
      <c r="MLA130" s="175"/>
      <c r="MLB130" s="175"/>
      <c r="MLC130" s="19"/>
      <c r="MLD130" s="19"/>
      <c r="MLE130" s="175"/>
      <c r="MLF130" s="175"/>
      <c r="MLG130" s="19"/>
      <c r="MLH130" s="175"/>
      <c r="MLI130" s="175"/>
      <c r="MLJ130" s="175"/>
      <c r="MLK130" s="19"/>
      <c r="MLL130" s="19"/>
      <c r="MLM130" s="175"/>
      <c r="MLN130" s="175"/>
      <c r="MLO130" s="19"/>
      <c r="MLP130" s="175"/>
      <c r="MLQ130" s="175"/>
      <c r="MLR130" s="175"/>
      <c r="MLS130" s="19"/>
      <c r="MLT130" s="19"/>
      <c r="MLU130" s="175"/>
      <c r="MLV130" s="175"/>
      <c r="MLW130" s="19"/>
      <c r="MLX130" s="175"/>
      <c r="MLY130" s="175"/>
      <c r="MLZ130" s="175"/>
      <c r="MMA130" s="19"/>
      <c r="MMB130" s="19"/>
      <c r="MMC130" s="175"/>
      <c r="MMD130" s="175"/>
      <c r="MME130" s="19"/>
      <c r="MMF130" s="175"/>
      <c r="MMG130" s="175"/>
      <c r="MMH130" s="175"/>
      <c r="MMI130" s="19"/>
      <c r="MMJ130" s="19"/>
      <c r="MMK130" s="175"/>
      <c r="MML130" s="175"/>
      <c r="MMM130" s="19"/>
      <c r="MMN130" s="175"/>
      <c r="MMO130" s="175"/>
      <c r="MMP130" s="175"/>
      <c r="MMQ130" s="19"/>
      <c r="MMR130" s="19"/>
      <c r="MMS130" s="175"/>
      <c r="MMT130" s="175"/>
      <c r="MMU130" s="19"/>
      <c r="MMV130" s="175"/>
      <c r="MMW130" s="175"/>
      <c r="MMX130" s="175"/>
      <c r="MMY130" s="19"/>
      <c r="MMZ130" s="19"/>
      <c r="MNA130" s="175"/>
      <c r="MNB130" s="175"/>
      <c r="MNC130" s="19"/>
      <c r="MND130" s="175"/>
      <c r="MNE130" s="175"/>
      <c r="MNF130" s="175"/>
      <c r="MNG130" s="19"/>
      <c r="MNH130" s="19"/>
      <c r="MNI130" s="175"/>
      <c r="MNJ130" s="175"/>
      <c r="MNK130" s="19"/>
      <c r="MNL130" s="175"/>
      <c r="MNM130" s="175"/>
      <c r="MNN130" s="175"/>
      <c r="MNO130" s="19"/>
      <c r="MNP130" s="19"/>
      <c r="MNQ130" s="175"/>
      <c r="MNR130" s="175"/>
      <c r="MNS130" s="19"/>
      <c r="MNT130" s="175"/>
      <c r="MNU130" s="175"/>
      <c r="MNV130" s="175"/>
      <c r="MNW130" s="19"/>
      <c r="MNX130" s="19"/>
      <c r="MNY130" s="175"/>
      <c r="MNZ130" s="175"/>
      <c r="MOA130" s="19"/>
      <c r="MOB130" s="175"/>
      <c r="MOC130" s="175"/>
      <c r="MOD130" s="175"/>
      <c r="MOE130" s="19"/>
      <c r="MOF130" s="19"/>
      <c r="MOG130" s="175"/>
      <c r="MOH130" s="175"/>
      <c r="MOI130" s="19"/>
      <c r="MOJ130" s="175"/>
      <c r="MOK130" s="175"/>
      <c r="MOL130" s="175"/>
      <c r="MOM130" s="19"/>
      <c r="MON130" s="19"/>
      <c r="MOO130" s="175"/>
      <c r="MOP130" s="175"/>
      <c r="MOQ130" s="19"/>
      <c r="MOR130" s="175"/>
      <c r="MOS130" s="175"/>
      <c r="MOT130" s="175"/>
      <c r="MOU130" s="19"/>
      <c r="MOV130" s="19"/>
      <c r="MOW130" s="175"/>
      <c r="MOX130" s="175"/>
      <c r="MOY130" s="19"/>
      <c r="MOZ130" s="175"/>
      <c r="MPA130" s="175"/>
      <c r="MPB130" s="175"/>
      <c r="MPC130" s="19"/>
      <c r="MPD130" s="19"/>
      <c r="MPE130" s="175"/>
      <c r="MPF130" s="175"/>
      <c r="MPG130" s="19"/>
      <c r="MPH130" s="175"/>
      <c r="MPI130" s="175"/>
      <c r="MPJ130" s="175"/>
      <c r="MPK130" s="19"/>
      <c r="MPL130" s="19"/>
      <c r="MPM130" s="175"/>
      <c r="MPN130" s="175"/>
      <c r="MPO130" s="19"/>
      <c r="MPP130" s="175"/>
      <c r="MPQ130" s="175"/>
      <c r="MPR130" s="175"/>
      <c r="MPS130" s="19"/>
      <c r="MPT130" s="19"/>
      <c r="MPU130" s="175"/>
      <c r="MPV130" s="175"/>
      <c r="MPW130" s="19"/>
      <c r="MPX130" s="175"/>
      <c r="MPY130" s="175"/>
      <c r="MPZ130" s="175"/>
      <c r="MQA130" s="19"/>
      <c r="MQB130" s="19"/>
      <c r="MQC130" s="175"/>
      <c r="MQD130" s="175"/>
      <c r="MQE130" s="19"/>
      <c r="MQF130" s="175"/>
      <c r="MQG130" s="175"/>
      <c r="MQH130" s="175"/>
      <c r="MQI130" s="19"/>
      <c r="MQJ130" s="19"/>
      <c r="MQK130" s="175"/>
      <c r="MQL130" s="175"/>
      <c r="MQM130" s="19"/>
      <c r="MQN130" s="175"/>
      <c r="MQO130" s="175"/>
      <c r="MQP130" s="175"/>
      <c r="MQQ130" s="19"/>
      <c r="MQR130" s="19"/>
      <c r="MQS130" s="175"/>
      <c r="MQT130" s="175"/>
      <c r="MQU130" s="19"/>
      <c r="MQV130" s="175"/>
      <c r="MQW130" s="175"/>
      <c r="MQX130" s="175"/>
      <c r="MQY130" s="19"/>
      <c r="MQZ130" s="19"/>
      <c r="MRA130" s="175"/>
      <c r="MRB130" s="175"/>
      <c r="MRC130" s="19"/>
      <c r="MRD130" s="175"/>
      <c r="MRE130" s="175"/>
      <c r="MRF130" s="175"/>
      <c r="MRG130" s="19"/>
      <c r="MRH130" s="19"/>
      <c r="MRI130" s="175"/>
      <c r="MRJ130" s="175"/>
      <c r="MRK130" s="19"/>
      <c r="MRL130" s="175"/>
      <c r="MRM130" s="175"/>
      <c r="MRN130" s="175"/>
      <c r="MRO130" s="19"/>
      <c r="MRP130" s="19"/>
      <c r="MRQ130" s="175"/>
      <c r="MRR130" s="175"/>
      <c r="MRS130" s="19"/>
      <c r="MRT130" s="175"/>
      <c r="MRU130" s="175"/>
      <c r="MRV130" s="175"/>
      <c r="MRW130" s="19"/>
      <c r="MRX130" s="19"/>
      <c r="MRY130" s="175"/>
      <c r="MRZ130" s="175"/>
      <c r="MSA130" s="19"/>
      <c r="MSB130" s="175"/>
      <c r="MSC130" s="175"/>
      <c r="MSD130" s="175"/>
      <c r="MSE130" s="19"/>
      <c r="MSF130" s="19"/>
      <c r="MSG130" s="175"/>
      <c r="MSH130" s="175"/>
      <c r="MSI130" s="19"/>
      <c r="MSJ130" s="175"/>
      <c r="MSK130" s="175"/>
      <c r="MSL130" s="175"/>
      <c r="MSM130" s="19"/>
      <c r="MSN130" s="19"/>
      <c r="MSO130" s="175"/>
      <c r="MSP130" s="175"/>
      <c r="MSQ130" s="19"/>
      <c r="MSR130" s="175"/>
      <c r="MSS130" s="175"/>
      <c r="MST130" s="175"/>
      <c r="MSU130" s="19"/>
      <c r="MSV130" s="19"/>
      <c r="MSW130" s="175"/>
      <c r="MSX130" s="175"/>
      <c r="MSY130" s="19"/>
      <c r="MSZ130" s="175"/>
      <c r="MTA130" s="175"/>
      <c r="MTB130" s="175"/>
      <c r="MTC130" s="19"/>
      <c r="MTD130" s="19"/>
      <c r="MTE130" s="175"/>
      <c r="MTF130" s="175"/>
      <c r="MTG130" s="19"/>
      <c r="MTH130" s="175"/>
      <c r="MTI130" s="175"/>
      <c r="MTJ130" s="175"/>
      <c r="MTK130" s="19"/>
      <c r="MTL130" s="19"/>
      <c r="MTM130" s="175"/>
      <c r="MTN130" s="175"/>
      <c r="MTO130" s="19"/>
      <c r="MTP130" s="175"/>
      <c r="MTQ130" s="175"/>
      <c r="MTR130" s="175"/>
      <c r="MTS130" s="19"/>
      <c r="MTT130" s="19"/>
      <c r="MTU130" s="175"/>
      <c r="MTV130" s="175"/>
      <c r="MTW130" s="19"/>
      <c r="MTX130" s="175"/>
      <c r="MTY130" s="175"/>
      <c r="MTZ130" s="175"/>
      <c r="MUA130" s="19"/>
      <c r="MUB130" s="19"/>
      <c r="MUC130" s="175"/>
      <c r="MUD130" s="175"/>
      <c r="MUE130" s="19"/>
      <c r="MUF130" s="175"/>
      <c r="MUG130" s="175"/>
      <c r="MUH130" s="175"/>
      <c r="MUI130" s="19"/>
      <c r="MUJ130" s="19"/>
      <c r="MUK130" s="175"/>
      <c r="MUL130" s="175"/>
      <c r="MUM130" s="19"/>
      <c r="MUN130" s="175"/>
      <c r="MUO130" s="175"/>
      <c r="MUP130" s="175"/>
      <c r="MUQ130" s="19"/>
      <c r="MUR130" s="19"/>
      <c r="MUS130" s="175"/>
      <c r="MUT130" s="175"/>
      <c r="MUU130" s="19"/>
      <c r="MUV130" s="175"/>
      <c r="MUW130" s="175"/>
      <c r="MUX130" s="175"/>
      <c r="MUY130" s="19"/>
      <c r="MUZ130" s="19"/>
      <c r="MVA130" s="175"/>
      <c r="MVB130" s="175"/>
      <c r="MVC130" s="19"/>
      <c r="MVD130" s="175"/>
      <c r="MVE130" s="175"/>
      <c r="MVF130" s="175"/>
      <c r="MVG130" s="19"/>
      <c r="MVH130" s="19"/>
      <c r="MVI130" s="175"/>
      <c r="MVJ130" s="175"/>
      <c r="MVK130" s="19"/>
      <c r="MVL130" s="175"/>
      <c r="MVM130" s="175"/>
      <c r="MVN130" s="175"/>
      <c r="MVO130" s="19"/>
      <c r="MVP130" s="19"/>
      <c r="MVQ130" s="175"/>
      <c r="MVR130" s="175"/>
      <c r="MVS130" s="19"/>
      <c r="MVT130" s="175"/>
      <c r="MVU130" s="175"/>
      <c r="MVV130" s="175"/>
      <c r="MVW130" s="19"/>
      <c r="MVX130" s="19"/>
      <c r="MVY130" s="175"/>
      <c r="MVZ130" s="175"/>
      <c r="MWA130" s="19"/>
      <c r="MWB130" s="175"/>
      <c r="MWC130" s="175"/>
      <c r="MWD130" s="175"/>
      <c r="MWE130" s="19"/>
      <c r="MWF130" s="19"/>
      <c r="MWG130" s="175"/>
      <c r="MWH130" s="175"/>
      <c r="MWI130" s="19"/>
      <c r="MWJ130" s="175"/>
      <c r="MWK130" s="175"/>
      <c r="MWL130" s="175"/>
      <c r="MWM130" s="19"/>
      <c r="MWN130" s="19"/>
      <c r="MWO130" s="175"/>
      <c r="MWP130" s="175"/>
      <c r="MWQ130" s="19"/>
      <c r="MWR130" s="175"/>
      <c r="MWS130" s="175"/>
      <c r="MWT130" s="175"/>
      <c r="MWU130" s="19"/>
      <c r="MWV130" s="19"/>
      <c r="MWW130" s="175"/>
      <c r="MWX130" s="175"/>
      <c r="MWY130" s="19"/>
      <c r="MWZ130" s="175"/>
      <c r="MXA130" s="175"/>
      <c r="MXB130" s="175"/>
      <c r="MXC130" s="19"/>
      <c r="MXD130" s="19"/>
      <c r="MXE130" s="175"/>
      <c r="MXF130" s="175"/>
      <c r="MXG130" s="19"/>
      <c r="MXH130" s="175"/>
      <c r="MXI130" s="175"/>
      <c r="MXJ130" s="175"/>
      <c r="MXK130" s="19"/>
      <c r="MXL130" s="19"/>
      <c r="MXM130" s="175"/>
      <c r="MXN130" s="175"/>
      <c r="MXO130" s="19"/>
      <c r="MXP130" s="175"/>
      <c r="MXQ130" s="175"/>
      <c r="MXR130" s="175"/>
      <c r="MXS130" s="19"/>
      <c r="MXT130" s="19"/>
      <c r="MXU130" s="175"/>
      <c r="MXV130" s="175"/>
      <c r="MXW130" s="19"/>
      <c r="MXX130" s="175"/>
      <c r="MXY130" s="175"/>
      <c r="MXZ130" s="175"/>
      <c r="MYA130" s="19"/>
      <c r="MYB130" s="19"/>
      <c r="MYC130" s="175"/>
      <c r="MYD130" s="175"/>
      <c r="MYE130" s="19"/>
      <c r="MYF130" s="175"/>
      <c r="MYG130" s="175"/>
      <c r="MYH130" s="175"/>
      <c r="MYI130" s="19"/>
      <c r="MYJ130" s="19"/>
      <c r="MYK130" s="175"/>
      <c r="MYL130" s="175"/>
      <c r="MYM130" s="19"/>
      <c r="MYN130" s="175"/>
      <c r="MYO130" s="175"/>
      <c r="MYP130" s="175"/>
      <c r="MYQ130" s="19"/>
      <c r="MYR130" s="19"/>
      <c r="MYS130" s="175"/>
      <c r="MYT130" s="175"/>
      <c r="MYU130" s="19"/>
      <c r="MYV130" s="175"/>
      <c r="MYW130" s="175"/>
      <c r="MYX130" s="175"/>
      <c r="MYY130" s="19"/>
      <c r="MYZ130" s="19"/>
      <c r="MZA130" s="175"/>
      <c r="MZB130" s="175"/>
      <c r="MZC130" s="19"/>
      <c r="MZD130" s="175"/>
      <c r="MZE130" s="175"/>
      <c r="MZF130" s="175"/>
      <c r="MZG130" s="19"/>
      <c r="MZH130" s="19"/>
      <c r="MZI130" s="175"/>
      <c r="MZJ130" s="175"/>
      <c r="MZK130" s="19"/>
      <c r="MZL130" s="175"/>
      <c r="MZM130" s="175"/>
      <c r="MZN130" s="175"/>
      <c r="MZO130" s="19"/>
      <c r="MZP130" s="19"/>
      <c r="MZQ130" s="175"/>
      <c r="MZR130" s="175"/>
      <c r="MZS130" s="19"/>
      <c r="MZT130" s="175"/>
      <c r="MZU130" s="175"/>
      <c r="MZV130" s="175"/>
      <c r="MZW130" s="19"/>
      <c r="MZX130" s="19"/>
      <c r="MZY130" s="175"/>
      <c r="MZZ130" s="175"/>
      <c r="NAA130" s="19"/>
      <c r="NAB130" s="175"/>
      <c r="NAC130" s="175"/>
      <c r="NAD130" s="175"/>
      <c r="NAE130" s="19"/>
      <c r="NAF130" s="19"/>
      <c r="NAG130" s="175"/>
      <c r="NAH130" s="175"/>
      <c r="NAI130" s="19"/>
      <c r="NAJ130" s="175"/>
      <c r="NAK130" s="175"/>
      <c r="NAL130" s="175"/>
      <c r="NAM130" s="19"/>
      <c r="NAN130" s="19"/>
      <c r="NAO130" s="175"/>
      <c r="NAP130" s="175"/>
      <c r="NAQ130" s="19"/>
      <c r="NAR130" s="175"/>
      <c r="NAS130" s="175"/>
      <c r="NAT130" s="175"/>
      <c r="NAU130" s="19"/>
      <c r="NAV130" s="19"/>
      <c r="NAW130" s="175"/>
      <c r="NAX130" s="175"/>
      <c r="NAY130" s="19"/>
      <c r="NAZ130" s="175"/>
      <c r="NBA130" s="175"/>
      <c r="NBB130" s="175"/>
      <c r="NBC130" s="19"/>
      <c r="NBD130" s="19"/>
      <c r="NBE130" s="175"/>
      <c r="NBF130" s="175"/>
      <c r="NBG130" s="19"/>
      <c r="NBH130" s="175"/>
      <c r="NBI130" s="175"/>
      <c r="NBJ130" s="175"/>
      <c r="NBK130" s="19"/>
      <c r="NBL130" s="19"/>
      <c r="NBM130" s="175"/>
      <c r="NBN130" s="175"/>
      <c r="NBO130" s="19"/>
      <c r="NBP130" s="175"/>
      <c r="NBQ130" s="175"/>
      <c r="NBR130" s="175"/>
      <c r="NBS130" s="19"/>
      <c r="NBT130" s="19"/>
      <c r="NBU130" s="175"/>
      <c r="NBV130" s="175"/>
      <c r="NBW130" s="19"/>
      <c r="NBX130" s="175"/>
      <c r="NBY130" s="175"/>
      <c r="NBZ130" s="175"/>
      <c r="NCA130" s="19"/>
      <c r="NCB130" s="19"/>
      <c r="NCC130" s="175"/>
      <c r="NCD130" s="175"/>
      <c r="NCE130" s="19"/>
      <c r="NCF130" s="175"/>
      <c r="NCG130" s="175"/>
      <c r="NCH130" s="175"/>
      <c r="NCI130" s="19"/>
      <c r="NCJ130" s="19"/>
      <c r="NCK130" s="175"/>
      <c r="NCL130" s="175"/>
      <c r="NCM130" s="19"/>
      <c r="NCN130" s="175"/>
      <c r="NCO130" s="175"/>
      <c r="NCP130" s="175"/>
      <c r="NCQ130" s="19"/>
      <c r="NCR130" s="19"/>
      <c r="NCS130" s="175"/>
      <c r="NCT130" s="175"/>
      <c r="NCU130" s="19"/>
      <c r="NCV130" s="175"/>
      <c r="NCW130" s="175"/>
      <c r="NCX130" s="175"/>
      <c r="NCY130" s="19"/>
      <c r="NCZ130" s="19"/>
      <c r="NDA130" s="175"/>
      <c r="NDB130" s="175"/>
      <c r="NDC130" s="19"/>
      <c r="NDD130" s="175"/>
      <c r="NDE130" s="175"/>
      <c r="NDF130" s="175"/>
      <c r="NDG130" s="19"/>
      <c r="NDH130" s="19"/>
      <c r="NDI130" s="175"/>
      <c r="NDJ130" s="175"/>
      <c r="NDK130" s="19"/>
      <c r="NDL130" s="175"/>
      <c r="NDM130" s="175"/>
      <c r="NDN130" s="175"/>
      <c r="NDO130" s="19"/>
      <c r="NDP130" s="19"/>
      <c r="NDQ130" s="175"/>
      <c r="NDR130" s="175"/>
      <c r="NDS130" s="19"/>
      <c r="NDT130" s="175"/>
      <c r="NDU130" s="175"/>
      <c r="NDV130" s="175"/>
      <c r="NDW130" s="19"/>
      <c r="NDX130" s="19"/>
      <c r="NDY130" s="175"/>
      <c r="NDZ130" s="175"/>
      <c r="NEA130" s="19"/>
      <c r="NEB130" s="175"/>
      <c r="NEC130" s="175"/>
      <c r="NED130" s="175"/>
      <c r="NEE130" s="19"/>
      <c r="NEF130" s="19"/>
      <c r="NEG130" s="175"/>
      <c r="NEH130" s="175"/>
      <c r="NEI130" s="19"/>
      <c r="NEJ130" s="175"/>
      <c r="NEK130" s="175"/>
      <c r="NEL130" s="175"/>
      <c r="NEM130" s="19"/>
      <c r="NEN130" s="19"/>
      <c r="NEO130" s="175"/>
      <c r="NEP130" s="175"/>
      <c r="NEQ130" s="19"/>
      <c r="NER130" s="175"/>
      <c r="NES130" s="175"/>
      <c r="NET130" s="175"/>
      <c r="NEU130" s="19"/>
      <c r="NEV130" s="19"/>
      <c r="NEW130" s="175"/>
      <c r="NEX130" s="175"/>
      <c r="NEY130" s="19"/>
      <c r="NEZ130" s="175"/>
      <c r="NFA130" s="175"/>
      <c r="NFB130" s="175"/>
      <c r="NFC130" s="19"/>
      <c r="NFD130" s="19"/>
      <c r="NFE130" s="175"/>
      <c r="NFF130" s="175"/>
      <c r="NFG130" s="19"/>
      <c r="NFH130" s="175"/>
      <c r="NFI130" s="175"/>
      <c r="NFJ130" s="175"/>
      <c r="NFK130" s="19"/>
      <c r="NFL130" s="19"/>
      <c r="NFM130" s="175"/>
      <c r="NFN130" s="175"/>
      <c r="NFO130" s="19"/>
      <c r="NFP130" s="175"/>
      <c r="NFQ130" s="175"/>
      <c r="NFR130" s="175"/>
      <c r="NFS130" s="19"/>
      <c r="NFT130" s="19"/>
      <c r="NFU130" s="175"/>
      <c r="NFV130" s="175"/>
      <c r="NFW130" s="19"/>
      <c r="NFX130" s="175"/>
      <c r="NFY130" s="175"/>
      <c r="NFZ130" s="175"/>
      <c r="NGA130" s="19"/>
      <c r="NGB130" s="19"/>
      <c r="NGC130" s="175"/>
      <c r="NGD130" s="175"/>
      <c r="NGE130" s="19"/>
      <c r="NGF130" s="175"/>
      <c r="NGG130" s="175"/>
      <c r="NGH130" s="175"/>
      <c r="NGI130" s="19"/>
      <c r="NGJ130" s="19"/>
      <c r="NGK130" s="175"/>
      <c r="NGL130" s="175"/>
      <c r="NGM130" s="19"/>
      <c r="NGN130" s="175"/>
      <c r="NGO130" s="175"/>
      <c r="NGP130" s="175"/>
      <c r="NGQ130" s="19"/>
      <c r="NGR130" s="19"/>
      <c r="NGS130" s="175"/>
      <c r="NGT130" s="175"/>
      <c r="NGU130" s="19"/>
      <c r="NGV130" s="175"/>
      <c r="NGW130" s="175"/>
      <c r="NGX130" s="175"/>
      <c r="NGY130" s="19"/>
      <c r="NGZ130" s="19"/>
      <c r="NHA130" s="175"/>
      <c r="NHB130" s="175"/>
      <c r="NHC130" s="19"/>
      <c r="NHD130" s="175"/>
      <c r="NHE130" s="175"/>
      <c r="NHF130" s="175"/>
      <c r="NHG130" s="19"/>
      <c r="NHH130" s="19"/>
      <c r="NHI130" s="175"/>
      <c r="NHJ130" s="175"/>
      <c r="NHK130" s="19"/>
      <c r="NHL130" s="175"/>
      <c r="NHM130" s="175"/>
      <c r="NHN130" s="175"/>
      <c r="NHO130" s="19"/>
      <c r="NHP130" s="19"/>
      <c r="NHQ130" s="175"/>
      <c r="NHR130" s="175"/>
      <c r="NHS130" s="19"/>
      <c r="NHT130" s="175"/>
      <c r="NHU130" s="175"/>
      <c r="NHV130" s="175"/>
      <c r="NHW130" s="19"/>
      <c r="NHX130" s="19"/>
      <c r="NHY130" s="175"/>
      <c r="NHZ130" s="175"/>
      <c r="NIA130" s="19"/>
      <c r="NIB130" s="175"/>
      <c r="NIC130" s="175"/>
      <c r="NID130" s="175"/>
      <c r="NIE130" s="19"/>
      <c r="NIF130" s="19"/>
      <c r="NIG130" s="175"/>
      <c r="NIH130" s="175"/>
      <c r="NII130" s="19"/>
      <c r="NIJ130" s="175"/>
      <c r="NIK130" s="175"/>
      <c r="NIL130" s="175"/>
      <c r="NIM130" s="19"/>
      <c r="NIN130" s="19"/>
      <c r="NIO130" s="175"/>
      <c r="NIP130" s="175"/>
      <c r="NIQ130" s="19"/>
      <c r="NIR130" s="175"/>
      <c r="NIS130" s="175"/>
      <c r="NIT130" s="175"/>
      <c r="NIU130" s="19"/>
      <c r="NIV130" s="19"/>
      <c r="NIW130" s="175"/>
      <c r="NIX130" s="175"/>
      <c r="NIY130" s="19"/>
      <c r="NIZ130" s="175"/>
      <c r="NJA130" s="175"/>
      <c r="NJB130" s="175"/>
      <c r="NJC130" s="19"/>
      <c r="NJD130" s="19"/>
      <c r="NJE130" s="175"/>
      <c r="NJF130" s="175"/>
      <c r="NJG130" s="19"/>
      <c r="NJH130" s="175"/>
      <c r="NJI130" s="175"/>
      <c r="NJJ130" s="175"/>
      <c r="NJK130" s="19"/>
      <c r="NJL130" s="19"/>
      <c r="NJM130" s="175"/>
      <c r="NJN130" s="175"/>
      <c r="NJO130" s="19"/>
      <c r="NJP130" s="175"/>
      <c r="NJQ130" s="175"/>
      <c r="NJR130" s="175"/>
      <c r="NJS130" s="19"/>
      <c r="NJT130" s="19"/>
      <c r="NJU130" s="175"/>
      <c r="NJV130" s="175"/>
      <c r="NJW130" s="19"/>
      <c r="NJX130" s="175"/>
      <c r="NJY130" s="175"/>
      <c r="NJZ130" s="175"/>
      <c r="NKA130" s="19"/>
      <c r="NKB130" s="19"/>
      <c r="NKC130" s="175"/>
      <c r="NKD130" s="175"/>
      <c r="NKE130" s="19"/>
      <c r="NKF130" s="175"/>
      <c r="NKG130" s="175"/>
      <c r="NKH130" s="175"/>
      <c r="NKI130" s="19"/>
      <c r="NKJ130" s="19"/>
      <c r="NKK130" s="175"/>
      <c r="NKL130" s="175"/>
      <c r="NKM130" s="19"/>
      <c r="NKN130" s="175"/>
      <c r="NKO130" s="175"/>
      <c r="NKP130" s="175"/>
      <c r="NKQ130" s="19"/>
      <c r="NKR130" s="19"/>
      <c r="NKS130" s="175"/>
      <c r="NKT130" s="175"/>
      <c r="NKU130" s="19"/>
      <c r="NKV130" s="175"/>
      <c r="NKW130" s="175"/>
      <c r="NKX130" s="175"/>
      <c r="NKY130" s="19"/>
      <c r="NKZ130" s="19"/>
      <c r="NLA130" s="175"/>
      <c r="NLB130" s="175"/>
      <c r="NLC130" s="19"/>
      <c r="NLD130" s="175"/>
      <c r="NLE130" s="175"/>
      <c r="NLF130" s="175"/>
      <c r="NLG130" s="19"/>
      <c r="NLH130" s="19"/>
      <c r="NLI130" s="175"/>
      <c r="NLJ130" s="175"/>
      <c r="NLK130" s="19"/>
      <c r="NLL130" s="175"/>
      <c r="NLM130" s="175"/>
      <c r="NLN130" s="175"/>
      <c r="NLO130" s="19"/>
      <c r="NLP130" s="19"/>
      <c r="NLQ130" s="175"/>
      <c r="NLR130" s="175"/>
      <c r="NLS130" s="19"/>
      <c r="NLT130" s="175"/>
      <c r="NLU130" s="175"/>
      <c r="NLV130" s="175"/>
      <c r="NLW130" s="19"/>
      <c r="NLX130" s="19"/>
      <c r="NLY130" s="175"/>
      <c r="NLZ130" s="175"/>
      <c r="NMA130" s="19"/>
      <c r="NMB130" s="175"/>
      <c r="NMC130" s="175"/>
      <c r="NMD130" s="175"/>
      <c r="NME130" s="19"/>
      <c r="NMF130" s="19"/>
      <c r="NMG130" s="175"/>
      <c r="NMH130" s="175"/>
      <c r="NMI130" s="19"/>
      <c r="NMJ130" s="175"/>
      <c r="NMK130" s="175"/>
      <c r="NML130" s="175"/>
      <c r="NMM130" s="19"/>
      <c r="NMN130" s="19"/>
      <c r="NMO130" s="175"/>
      <c r="NMP130" s="175"/>
      <c r="NMQ130" s="19"/>
      <c r="NMR130" s="175"/>
      <c r="NMS130" s="175"/>
      <c r="NMT130" s="175"/>
      <c r="NMU130" s="19"/>
      <c r="NMV130" s="19"/>
      <c r="NMW130" s="175"/>
      <c r="NMX130" s="175"/>
      <c r="NMY130" s="19"/>
      <c r="NMZ130" s="175"/>
      <c r="NNA130" s="175"/>
      <c r="NNB130" s="175"/>
      <c r="NNC130" s="19"/>
      <c r="NND130" s="19"/>
      <c r="NNE130" s="175"/>
      <c r="NNF130" s="175"/>
      <c r="NNG130" s="19"/>
      <c r="NNH130" s="175"/>
      <c r="NNI130" s="175"/>
      <c r="NNJ130" s="175"/>
      <c r="NNK130" s="19"/>
      <c r="NNL130" s="19"/>
      <c r="NNM130" s="175"/>
      <c r="NNN130" s="175"/>
      <c r="NNO130" s="19"/>
      <c r="NNP130" s="175"/>
      <c r="NNQ130" s="175"/>
      <c r="NNR130" s="175"/>
      <c r="NNS130" s="19"/>
      <c r="NNT130" s="19"/>
      <c r="NNU130" s="175"/>
      <c r="NNV130" s="175"/>
      <c r="NNW130" s="19"/>
      <c r="NNX130" s="175"/>
      <c r="NNY130" s="175"/>
      <c r="NNZ130" s="175"/>
      <c r="NOA130" s="19"/>
      <c r="NOB130" s="19"/>
      <c r="NOC130" s="175"/>
      <c r="NOD130" s="175"/>
      <c r="NOE130" s="19"/>
      <c r="NOF130" s="175"/>
      <c r="NOG130" s="175"/>
      <c r="NOH130" s="175"/>
      <c r="NOI130" s="19"/>
      <c r="NOJ130" s="19"/>
      <c r="NOK130" s="175"/>
      <c r="NOL130" s="175"/>
      <c r="NOM130" s="19"/>
      <c r="NON130" s="175"/>
      <c r="NOO130" s="175"/>
      <c r="NOP130" s="175"/>
      <c r="NOQ130" s="19"/>
      <c r="NOR130" s="19"/>
      <c r="NOS130" s="175"/>
      <c r="NOT130" s="175"/>
      <c r="NOU130" s="19"/>
      <c r="NOV130" s="175"/>
      <c r="NOW130" s="175"/>
      <c r="NOX130" s="175"/>
      <c r="NOY130" s="19"/>
      <c r="NOZ130" s="19"/>
      <c r="NPA130" s="175"/>
      <c r="NPB130" s="175"/>
      <c r="NPC130" s="19"/>
      <c r="NPD130" s="175"/>
      <c r="NPE130" s="175"/>
      <c r="NPF130" s="175"/>
      <c r="NPG130" s="19"/>
      <c r="NPH130" s="19"/>
      <c r="NPI130" s="175"/>
      <c r="NPJ130" s="175"/>
      <c r="NPK130" s="19"/>
      <c r="NPL130" s="175"/>
      <c r="NPM130" s="175"/>
      <c r="NPN130" s="175"/>
      <c r="NPO130" s="19"/>
      <c r="NPP130" s="19"/>
      <c r="NPQ130" s="175"/>
      <c r="NPR130" s="175"/>
      <c r="NPS130" s="19"/>
      <c r="NPT130" s="175"/>
      <c r="NPU130" s="175"/>
      <c r="NPV130" s="175"/>
      <c r="NPW130" s="19"/>
      <c r="NPX130" s="19"/>
      <c r="NPY130" s="175"/>
      <c r="NPZ130" s="175"/>
      <c r="NQA130" s="19"/>
      <c r="NQB130" s="175"/>
      <c r="NQC130" s="175"/>
      <c r="NQD130" s="175"/>
      <c r="NQE130" s="19"/>
      <c r="NQF130" s="19"/>
      <c r="NQG130" s="175"/>
      <c r="NQH130" s="175"/>
      <c r="NQI130" s="19"/>
      <c r="NQJ130" s="175"/>
      <c r="NQK130" s="175"/>
      <c r="NQL130" s="175"/>
      <c r="NQM130" s="19"/>
      <c r="NQN130" s="19"/>
      <c r="NQO130" s="175"/>
      <c r="NQP130" s="175"/>
      <c r="NQQ130" s="19"/>
      <c r="NQR130" s="175"/>
      <c r="NQS130" s="175"/>
      <c r="NQT130" s="175"/>
      <c r="NQU130" s="19"/>
      <c r="NQV130" s="19"/>
      <c r="NQW130" s="175"/>
      <c r="NQX130" s="175"/>
      <c r="NQY130" s="19"/>
      <c r="NQZ130" s="175"/>
      <c r="NRA130" s="175"/>
      <c r="NRB130" s="175"/>
      <c r="NRC130" s="19"/>
      <c r="NRD130" s="19"/>
      <c r="NRE130" s="175"/>
      <c r="NRF130" s="175"/>
      <c r="NRG130" s="19"/>
      <c r="NRH130" s="175"/>
      <c r="NRI130" s="175"/>
      <c r="NRJ130" s="175"/>
      <c r="NRK130" s="19"/>
      <c r="NRL130" s="19"/>
      <c r="NRM130" s="175"/>
      <c r="NRN130" s="175"/>
      <c r="NRO130" s="19"/>
      <c r="NRP130" s="175"/>
      <c r="NRQ130" s="175"/>
      <c r="NRR130" s="175"/>
      <c r="NRS130" s="19"/>
      <c r="NRT130" s="19"/>
      <c r="NRU130" s="175"/>
      <c r="NRV130" s="175"/>
      <c r="NRW130" s="19"/>
      <c r="NRX130" s="175"/>
      <c r="NRY130" s="175"/>
      <c r="NRZ130" s="175"/>
      <c r="NSA130" s="19"/>
      <c r="NSB130" s="19"/>
      <c r="NSC130" s="175"/>
      <c r="NSD130" s="175"/>
      <c r="NSE130" s="19"/>
      <c r="NSF130" s="175"/>
      <c r="NSG130" s="175"/>
      <c r="NSH130" s="175"/>
      <c r="NSI130" s="19"/>
      <c r="NSJ130" s="19"/>
      <c r="NSK130" s="175"/>
      <c r="NSL130" s="175"/>
      <c r="NSM130" s="19"/>
      <c r="NSN130" s="175"/>
      <c r="NSO130" s="175"/>
      <c r="NSP130" s="175"/>
      <c r="NSQ130" s="19"/>
      <c r="NSR130" s="19"/>
      <c r="NSS130" s="175"/>
      <c r="NST130" s="175"/>
      <c r="NSU130" s="19"/>
      <c r="NSV130" s="175"/>
      <c r="NSW130" s="175"/>
      <c r="NSX130" s="175"/>
      <c r="NSY130" s="19"/>
      <c r="NSZ130" s="19"/>
      <c r="NTA130" s="175"/>
      <c r="NTB130" s="175"/>
      <c r="NTC130" s="19"/>
      <c r="NTD130" s="175"/>
      <c r="NTE130" s="175"/>
      <c r="NTF130" s="175"/>
      <c r="NTG130" s="19"/>
      <c r="NTH130" s="19"/>
      <c r="NTI130" s="175"/>
      <c r="NTJ130" s="175"/>
      <c r="NTK130" s="19"/>
      <c r="NTL130" s="175"/>
      <c r="NTM130" s="175"/>
      <c r="NTN130" s="175"/>
      <c r="NTO130" s="19"/>
      <c r="NTP130" s="19"/>
      <c r="NTQ130" s="175"/>
      <c r="NTR130" s="175"/>
      <c r="NTS130" s="19"/>
      <c r="NTT130" s="175"/>
      <c r="NTU130" s="175"/>
      <c r="NTV130" s="175"/>
      <c r="NTW130" s="19"/>
      <c r="NTX130" s="19"/>
      <c r="NTY130" s="175"/>
      <c r="NTZ130" s="175"/>
      <c r="NUA130" s="19"/>
      <c r="NUB130" s="175"/>
      <c r="NUC130" s="175"/>
      <c r="NUD130" s="175"/>
      <c r="NUE130" s="19"/>
      <c r="NUF130" s="19"/>
      <c r="NUG130" s="175"/>
      <c r="NUH130" s="175"/>
      <c r="NUI130" s="19"/>
      <c r="NUJ130" s="175"/>
      <c r="NUK130" s="175"/>
      <c r="NUL130" s="175"/>
      <c r="NUM130" s="19"/>
      <c r="NUN130" s="19"/>
      <c r="NUO130" s="175"/>
      <c r="NUP130" s="175"/>
      <c r="NUQ130" s="19"/>
      <c r="NUR130" s="175"/>
      <c r="NUS130" s="175"/>
      <c r="NUT130" s="175"/>
      <c r="NUU130" s="19"/>
      <c r="NUV130" s="19"/>
      <c r="NUW130" s="175"/>
      <c r="NUX130" s="175"/>
      <c r="NUY130" s="19"/>
      <c r="NUZ130" s="175"/>
      <c r="NVA130" s="175"/>
      <c r="NVB130" s="175"/>
      <c r="NVC130" s="19"/>
      <c r="NVD130" s="19"/>
      <c r="NVE130" s="175"/>
      <c r="NVF130" s="175"/>
      <c r="NVG130" s="19"/>
      <c r="NVH130" s="175"/>
      <c r="NVI130" s="175"/>
      <c r="NVJ130" s="175"/>
      <c r="NVK130" s="19"/>
      <c r="NVL130" s="19"/>
      <c r="NVM130" s="175"/>
      <c r="NVN130" s="175"/>
      <c r="NVO130" s="19"/>
      <c r="NVP130" s="175"/>
      <c r="NVQ130" s="175"/>
      <c r="NVR130" s="175"/>
      <c r="NVS130" s="19"/>
      <c r="NVT130" s="19"/>
      <c r="NVU130" s="175"/>
      <c r="NVV130" s="175"/>
      <c r="NVW130" s="19"/>
      <c r="NVX130" s="175"/>
      <c r="NVY130" s="175"/>
      <c r="NVZ130" s="175"/>
      <c r="NWA130" s="19"/>
      <c r="NWB130" s="19"/>
      <c r="NWC130" s="175"/>
      <c r="NWD130" s="175"/>
      <c r="NWE130" s="19"/>
      <c r="NWF130" s="175"/>
      <c r="NWG130" s="175"/>
      <c r="NWH130" s="175"/>
      <c r="NWI130" s="19"/>
      <c r="NWJ130" s="19"/>
      <c r="NWK130" s="175"/>
      <c r="NWL130" s="175"/>
      <c r="NWM130" s="19"/>
      <c r="NWN130" s="175"/>
      <c r="NWO130" s="175"/>
      <c r="NWP130" s="175"/>
      <c r="NWQ130" s="19"/>
      <c r="NWR130" s="19"/>
      <c r="NWS130" s="175"/>
      <c r="NWT130" s="175"/>
      <c r="NWU130" s="19"/>
      <c r="NWV130" s="175"/>
      <c r="NWW130" s="175"/>
      <c r="NWX130" s="175"/>
      <c r="NWY130" s="19"/>
      <c r="NWZ130" s="19"/>
      <c r="NXA130" s="175"/>
      <c r="NXB130" s="175"/>
      <c r="NXC130" s="19"/>
      <c r="NXD130" s="175"/>
      <c r="NXE130" s="175"/>
      <c r="NXF130" s="175"/>
      <c r="NXG130" s="19"/>
      <c r="NXH130" s="19"/>
      <c r="NXI130" s="175"/>
      <c r="NXJ130" s="175"/>
      <c r="NXK130" s="19"/>
      <c r="NXL130" s="175"/>
      <c r="NXM130" s="175"/>
      <c r="NXN130" s="175"/>
      <c r="NXO130" s="19"/>
      <c r="NXP130" s="19"/>
      <c r="NXQ130" s="175"/>
      <c r="NXR130" s="175"/>
      <c r="NXS130" s="19"/>
      <c r="NXT130" s="175"/>
      <c r="NXU130" s="175"/>
      <c r="NXV130" s="175"/>
      <c r="NXW130" s="19"/>
      <c r="NXX130" s="19"/>
      <c r="NXY130" s="175"/>
      <c r="NXZ130" s="175"/>
      <c r="NYA130" s="19"/>
      <c r="NYB130" s="175"/>
      <c r="NYC130" s="175"/>
      <c r="NYD130" s="175"/>
      <c r="NYE130" s="19"/>
      <c r="NYF130" s="19"/>
      <c r="NYG130" s="175"/>
      <c r="NYH130" s="175"/>
      <c r="NYI130" s="19"/>
      <c r="NYJ130" s="175"/>
      <c r="NYK130" s="175"/>
      <c r="NYL130" s="175"/>
      <c r="NYM130" s="19"/>
      <c r="NYN130" s="19"/>
      <c r="NYO130" s="175"/>
      <c r="NYP130" s="175"/>
      <c r="NYQ130" s="19"/>
      <c r="NYR130" s="175"/>
      <c r="NYS130" s="175"/>
      <c r="NYT130" s="175"/>
      <c r="NYU130" s="19"/>
      <c r="NYV130" s="19"/>
      <c r="NYW130" s="175"/>
      <c r="NYX130" s="175"/>
      <c r="NYY130" s="19"/>
      <c r="NYZ130" s="175"/>
      <c r="NZA130" s="175"/>
      <c r="NZB130" s="175"/>
      <c r="NZC130" s="19"/>
      <c r="NZD130" s="19"/>
      <c r="NZE130" s="175"/>
      <c r="NZF130" s="175"/>
      <c r="NZG130" s="19"/>
      <c r="NZH130" s="175"/>
      <c r="NZI130" s="175"/>
      <c r="NZJ130" s="175"/>
      <c r="NZK130" s="19"/>
      <c r="NZL130" s="19"/>
      <c r="NZM130" s="175"/>
      <c r="NZN130" s="175"/>
      <c r="NZO130" s="19"/>
      <c r="NZP130" s="175"/>
      <c r="NZQ130" s="175"/>
      <c r="NZR130" s="175"/>
      <c r="NZS130" s="19"/>
      <c r="NZT130" s="19"/>
      <c r="NZU130" s="175"/>
      <c r="NZV130" s="175"/>
      <c r="NZW130" s="19"/>
      <c r="NZX130" s="175"/>
      <c r="NZY130" s="175"/>
      <c r="NZZ130" s="175"/>
      <c r="OAA130" s="19"/>
      <c r="OAB130" s="19"/>
      <c r="OAC130" s="175"/>
      <c r="OAD130" s="175"/>
      <c r="OAE130" s="19"/>
      <c r="OAF130" s="175"/>
      <c r="OAG130" s="175"/>
      <c r="OAH130" s="175"/>
      <c r="OAI130" s="19"/>
      <c r="OAJ130" s="19"/>
      <c r="OAK130" s="175"/>
      <c r="OAL130" s="175"/>
      <c r="OAM130" s="19"/>
      <c r="OAN130" s="175"/>
      <c r="OAO130" s="175"/>
      <c r="OAP130" s="175"/>
      <c r="OAQ130" s="19"/>
      <c r="OAR130" s="19"/>
      <c r="OAS130" s="175"/>
      <c r="OAT130" s="175"/>
      <c r="OAU130" s="19"/>
      <c r="OAV130" s="175"/>
      <c r="OAW130" s="175"/>
      <c r="OAX130" s="175"/>
      <c r="OAY130" s="19"/>
      <c r="OAZ130" s="19"/>
      <c r="OBA130" s="175"/>
      <c r="OBB130" s="175"/>
      <c r="OBC130" s="19"/>
      <c r="OBD130" s="175"/>
      <c r="OBE130" s="175"/>
      <c r="OBF130" s="175"/>
      <c r="OBG130" s="19"/>
      <c r="OBH130" s="19"/>
      <c r="OBI130" s="175"/>
      <c r="OBJ130" s="175"/>
      <c r="OBK130" s="19"/>
      <c r="OBL130" s="175"/>
      <c r="OBM130" s="175"/>
      <c r="OBN130" s="175"/>
      <c r="OBO130" s="19"/>
      <c r="OBP130" s="19"/>
      <c r="OBQ130" s="175"/>
      <c r="OBR130" s="175"/>
      <c r="OBS130" s="19"/>
      <c r="OBT130" s="175"/>
      <c r="OBU130" s="175"/>
      <c r="OBV130" s="175"/>
      <c r="OBW130" s="19"/>
      <c r="OBX130" s="19"/>
      <c r="OBY130" s="175"/>
      <c r="OBZ130" s="175"/>
      <c r="OCA130" s="19"/>
      <c r="OCB130" s="175"/>
      <c r="OCC130" s="175"/>
      <c r="OCD130" s="175"/>
      <c r="OCE130" s="19"/>
      <c r="OCF130" s="19"/>
      <c r="OCG130" s="175"/>
      <c r="OCH130" s="175"/>
      <c r="OCI130" s="19"/>
      <c r="OCJ130" s="175"/>
      <c r="OCK130" s="175"/>
      <c r="OCL130" s="175"/>
      <c r="OCM130" s="19"/>
      <c r="OCN130" s="19"/>
      <c r="OCO130" s="175"/>
      <c r="OCP130" s="175"/>
      <c r="OCQ130" s="19"/>
      <c r="OCR130" s="175"/>
      <c r="OCS130" s="175"/>
      <c r="OCT130" s="175"/>
      <c r="OCU130" s="19"/>
      <c r="OCV130" s="19"/>
      <c r="OCW130" s="175"/>
      <c r="OCX130" s="175"/>
      <c r="OCY130" s="19"/>
      <c r="OCZ130" s="175"/>
      <c r="ODA130" s="175"/>
      <c r="ODB130" s="175"/>
      <c r="ODC130" s="19"/>
      <c r="ODD130" s="19"/>
      <c r="ODE130" s="175"/>
      <c r="ODF130" s="175"/>
      <c r="ODG130" s="19"/>
      <c r="ODH130" s="175"/>
      <c r="ODI130" s="175"/>
      <c r="ODJ130" s="175"/>
      <c r="ODK130" s="19"/>
      <c r="ODL130" s="19"/>
      <c r="ODM130" s="175"/>
      <c r="ODN130" s="175"/>
      <c r="ODO130" s="19"/>
      <c r="ODP130" s="175"/>
      <c r="ODQ130" s="175"/>
      <c r="ODR130" s="175"/>
      <c r="ODS130" s="19"/>
      <c r="ODT130" s="19"/>
      <c r="ODU130" s="175"/>
      <c r="ODV130" s="175"/>
      <c r="ODW130" s="19"/>
      <c r="ODX130" s="175"/>
      <c r="ODY130" s="175"/>
      <c r="ODZ130" s="175"/>
      <c r="OEA130" s="19"/>
      <c r="OEB130" s="19"/>
      <c r="OEC130" s="175"/>
      <c r="OED130" s="175"/>
      <c r="OEE130" s="19"/>
      <c r="OEF130" s="175"/>
      <c r="OEG130" s="175"/>
      <c r="OEH130" s="175"/>
      <c r="OEI130" s="19"/>
      <c r="OEJ130" s="19"/>
      <c r="OEK130" s="175"/>
      <c r="OEL130" s="175"/>
      <c r="OEM130" s="19"/>
      <c r="OEN130" s="175"/>
      <c r="OEO130" s="175"/>
      <c r="OEP130" s="175"/>
      <c r="OEQ130" s="19"/>
      <c r="OER130" s="19"/>
      <c r="OES130" s="175"/>
      <c r="OET130" s="175"/>
      <c r="OEU130" s="19"/>
      <c r="OEV130" s="175"/>
      <c r="OEW130" s="175"/>
      <c r="OEX130" s="175"/>
      <c r="OEY130" s="19"/>
      <c r="OEZ130" s="19"/>
      <c r="OFA130" s="175"/>
      <c r="OFB130" s="175"/>
      <c r="OFC130" s="19"/>
      <c r="OFD130" s="175"/>
      <c r="OFE130" s="175"/>
      <c r="OFF130" s="175"/>
      <c r="OFG130" s="19"/>
      <c r="OFH130" s="19"/>
      <c r="OFI130" s="175"/>
      <c r="OFJ130" s="175"/>
      <c r="OFK130" s="19"/>
      <c r="OFL130" s="175"/>
      <c r="OFM130" s="175"/>
      <c r="OFN130" s="175"/>
      <c r="OFO130" s="19"/>
      <c r="OFP130" s="19"/>
      <c r="OFQ130" s="175"/>
      <c r="OFR130" s="175"/>
      <c r="OFS130" s="19"/>
      <c r="OFT130" s="175"/>
      <c r="OFU130" s="175"/>
      <c r="OFV130" s="175"/>
      <c r="OFW130" s="19"/>
      <c r="OFX130" s="19"/>
      <c r="OFY130" s="175"/>
      <c r="OFZ130" s="175"/>
      <c r="OGA130" s="19"/>
      <c r="OGB130" s="175"/>
      <c r="OGC130" s="175"/>
      <c r="OGD130" s="175"/>
      <c r="OGE130" s="19"/>
      <c r="OGF130" s="19"/>
      <c r="OGG130" s="175"/>
      <c r="OGH130" s="175"/>
      <c r="OGI130" s="19"/>
      <c r="OGJ130" s="175"/>
      <c r="OGK130" s="175"/>
      <c r="OGL130" s="175"/>
      <c r="OGM130" s="19"/>
      <c r="OGN130" s="19"/>
      <c r="OGO130" s="175"/>
      <c r="OGP130" s="175"/>
      <c r="OGQ130" s="19"/>
      <c r="OGR130" s="175"/>
      <c r="OGS130" s="175"/>
      <c r="OGT130" s="175"/>
      <c r="OGU130" s="19"/>
      <c r="OGV130" s="19"/>
      <c r="OGW130" s="175"/>
      <c r="OGX130" s="175"/>
      <c r="OGY130" s="19"/>
      <c r="OGZ130" s="175"/>
      <c r="OHA130" s="175"/>
      <c r="OHB130" s="175"/>
      <c r="OHC130" s="19"/>
      <c r="OHD130" s="19"/>
      <c r="OHE130" s="175"/>
      <c r="OHF130" s="175"/>
      <c r="OHG130" s="19"/>
      <c r="OHH130" s="175"/>
      <c r="OHI130" s="175"/>
      <c r="OHJ130" s="175"/>
      <c r="OHK130" s="19"/>
      <c r="OHL130" s="19"/>
      <c r="OHM130" s="175"/>
      <c r="OHN130" s="175"/>
      <c r="OHO130" s="19"/>
      <c r="OHP130" s="175"/>
      <c r="OHQ130" s="175"/>
      <c r="OHR130" s="175"/>
      <c r="OHS130" s="19"/>
      <c r="OHT130" s="19"/>
      <c r="OHU130" s="175"/>
      <c r="OHV130" s="175"/>
      <c r="OHW130" s="19"/>
      <c r="OHX130" s="175"/>
      <c r="OHY130" s="175"/>
      <c r="OHZ130" s="175"/>
      <c r="OIA130" s="19"/>
      <c r="OIB130" s="19"/>
      <c r="OIC130" s="175"/>
      <c r="OID130" s="175"/>
      <c r="OIE130" s="19"/>
      <c r="OIF130" s="175"/>
      <c r="OIG130" s="175"/>
      <c r="OIH130" s="175"/>
      <c r="OII130" s="19"/>
      <c r="OIJ130" s="19"/>
      <c r="OIK130" s="175"/>
      <c r="OIL130" s="175"/>
      <c r="OIM130" s="19"/>
      <c r="OIN130" s="175"/>
      <c r="OIO130" s="175"/>
      <c r="OIP130" s="175"/>
      <c r="OIQ130" s="19"/>
      <c r="OIR130" s="19"/>
      <c r="OIS130" s="175"/>
      <c r="OIT130" s="175"/>
      <c r="OIU130" s="19"/>
      <c r="OIV130" s="175"/>
      <c r="OIW130" s="175"/>
      <c r="OIX130" s="175"/>
      <c r="OIY130" s="19"/>
      <c r="OIZ130" s="19"/>
      <c r="OJA130" s="175"/>
      <c r="OJB130" s="175"/>
      <c r="OJC130" s="19"/>
      <c r="OJD130" s="175"/>
      <c r="OJE130" s="175"/>
      <c r="OJF130" s="175"/>
      <c r="OJG130" s="19"/>
      <c r="OJH130" s="19"/>
      <c r="OJI130" s="175"/>
      <c r="OJJ130" s="175"/>
      <c r="OJK130" s="19"/>
      <c r="OJL130" s="175"/>
      <c r="OJM130" s="175"/>
      <c r="OJN130" s="175"/>
      <c r="OJO130" s="19"/>
      <c r="OJP130" s="19"/>
      <c r="OJQ130" s="175"/>
      <c r="OJR130" s="175"/>
      <c r="OJS130" s="19"/>
      <c r="OJT130" s="175"/>
      <c r="OJU130" s="175"/>
      <c r="OJV130" s="175"/>
      <c r="OJW130" s="19"/>
      <c r="OJX130" s="19"/>
      <c r="OJY130" s="175"/>
      <c r="OJZ130" s="175"/>
      <c r="OKA130" s="19"/>
      <c r="OKB130" s="175"/>
      <c r="OKC130" s="175"/>
      <c r="OKD130" s="175"/>
      <c r="OKE130" s="19"/>
      <c r="OKF130" s="19"/>
      <c r="OKG130" s="175"/>
      <c r="OKH130" s="175"/>
      <c r="OKI130" s="19"/>
      <c r="OKJ130" s="175"/>
      <c r="OKK130" s="175"/>
      <c r="OKL130" s="175"/>
      <c r="OKM130" s="19"/>
      <c r="OKN130" s="19"/>
      <c r="OKO130" s="175"/>
      <c r="OKP130" s="175"/>
      <c r="OKQ130" s="19"/>
      <c r="OKR130" s="175"/>
      <c r="OKS130" s="175"/>
      <c r="OKT130" s="175"/>
      <c r="OKU130" s="19"/>
      <c r="OKV130" s="19"/>
      <c r="OKW130" s="175"/>
      <c r="OKX130" s="175"/>
      <c r="OKY130" s="19"/>
      <c r="OKZ130" s="175"/>
      <c r="OLA130" s="175"/>
      <c r="OLB130" s="175"/>
      <c r="OLC130" s="19"/>
      <c r="OLD130" s="19"/>
      <c r="OLE130" s="175"/>
      <c r="OLF130" s="175"/>
      <c r="OLG130" s="19"/>
      <c r="OLH130" s="175"/>
      <c r="OLI130" s="175"/>
      <c r="OLJ130" s="175"/>
      <c r="OLK130" s="19"/>
      <c r="OLL130" s="19"/>
      <c r="OLM130" s="175"/>
      <c r="OLN130" s="175"/>
      <c r="OLO130" s="19"/>
      <c r="OLP130" s="175"/>
      <c r="OLQ130" s="175"/>
      <c r="OLR130" s="175"/>
      <c r="OLS130" s="19"/>
      <c r="OLT130" s="19"/>
      <c r="OLU130" s="175"/>
      <c r="OLV130" s="175"/>
      <c r="OLW130" s="19"/>
      <c r="OLX130" s="175"/>
      <c r="OLY130" s="175"/>
      <c r="OLZ130" s="175"/>
      <c r="OMA130" s="19"/>
      <c r="OMB130" s="19"/>
      <c r="OMC130" s="175"/>
      <c r="OMD130" s="175"/>
      <c r="OME130" s="19"/>
      <c r="OMF130" s="175"/>
      <c r="OMG130" s="175"/>
      <c r="OMH130" s="175"/>
      <c r="OMI130" s="19"/>
      <c r="OMJ130" s="19"/>
      <c r="OMK130" s="175"/>
      <c r="OML130" s="175"/>
      <c r="OMM130" s="19"/>
      <c r="OMN130" s="175"/>
      <c r="OMO130" s="175"/>
      <c r="OMP130" s="175"/>
      <c r="OMQ130" s="19"/>
      <c r="OMR130" s="19"/>
      <c r="OMS130" s="175"/>
      <c r="OMT130" s="175"/>
      <c r="OMU130" s="19"/>
      <c r="OMV130" s="175"/>
      <c r="OMW130" s="175"/>
      <c r="OMX130" s="175"/>
      <c r="OMY130" s="19"/>
      <c r="OMZ130" s="19"/>
      <c r="ONA130" s="175"/>
      <c r="ONB130" s="175"/>
      <c r="ONC130" s="19"/>
      <c r="OND130" s="175"/>
      <c r="ONE130" s="175"/>
      <c r="ONF130" s="175"/>
      <c r="ONG130" s="19"/>
      <c r="ONH130" s="19"/>
      <c r="ONI130" s="175"/>
      <c r="ONJ130" s="175"/>
      <c r="ONK130" s="19"/>
      <c r="ONL130" s="175"/>
      <c r="ONM130" s="175"/>
      <c r="ONN130" s="175"/>
      <c r="ONO130" s="19"/>
      <c r="ONP130" s="19"/>
      <c r="ONQ130" s="175"/>
      <c r="ONR130" s="175"/>
      <c r="ONS130" s="19"/>
      <c r="ONT130" s="175"/>
      <c r="ONU130" s="175"/>
      <c r="ONV130" s="175"/>
      <c r="ONW130" s="19"/>
      <c r="ONX130" s="19"/>
      <c r="ONY130" s="175"/>
      <c r="ONZ130" s="175"/>
      <c r="OOA130" s="19"/>
      <c r="OOB130" s="175"/>
      <c r="OOC130" s="175"/>
      <c r="OOD130" s="175"/>
      <c r="OOE130" s="19"/>
      <c r="OOF130" s="19"/>
      <c r="OOG130" s="175"/>
      <c r="OOH130" s="175"/>
      <c r="OOI130" s="19"/>
      <c r="OOJ130" s="175"/>
      <c r="OOK130" s="175"/>
      <c r="OOL130" s="175"/>
      <c r="OOM130" s="19"/>
      <c r="OON130" s="19"/>
      <c r="OOO130" s="175"/>
      <c r="OOP130" s="175"/>
      <c r="OOQ130" s="19"/>
      <c r="OOR130" s="175"/>
      <c r="OOS130" s="175"/>
      <c r="OOT130" s="175"/>
      <c r="OOU130" s="19"/>
      <c r="OOV130" s="19"/>
      <c r="OOW130" s="175"/>
      <c r="OOX130" s="175"/>
      <c r="OOY130" s="19"/>
      <c r="OOZ130" s="175"/>
      <c r="OPA130" s="175"/>
      <c r="OPB130" s="175"/>
      <c r="OPC130" s="19"/>
      <c r="OPD130" s="19"/>
      <c r="OPE130" s="175"/>
      <c r="OPF130" s="175"/>
      <c r="OPG130" s="19"/>
      <c r="OPH130" s="175"/>
      <c r="OPI130" s="175"/>
      <c r="OPJ130" s="175"/>
      <c r="OPK130" s="19"/>
      <c r="OPL130" s="19"/>
      <c r="OPM130" s="175"/>
      <c r="OPN130" s="175"/>
      <c r="OPO130" s="19"/>
      <c r="OPP130" s="175"/>
      <c r="OPQ130" s="175"/>
      <c r="OPR130" s="175"/>
      <c r="OPS130" s="19"/>
      <c r="OPT130" s="19"/>
      <c r="OPU130" s="175"/>
      <c r="OPV130" s="175"/>
      <c r="OPW130" s="19"/>
      <c r="OPX130" s="175"/>
      <c r="OPY130" s="175"/>
      <c r="OPZ130" s="175"/>
      <c r="OQA130" s="19"/>
      <c r="OQB130" s="19"/>
      <c r="OQC130" s="175"/>
      <c r="OQD130" s="175"/>
      <c r="OQE130" s="19"/>
      <c r="OQF130" s="175"/>
      <c r="OQG130" s="175"/>
      <c r="OQH130" s="175"/>
      <c r="OQI130" s="19"/>
      <c r="OQJ130" s="19"/>
      <c r="OQK130" s="175"/>
      <c r="OQL130" s="175"/>
      <c r="OQM130" s="19"/>
      <c r="OQN130" s="175"/>
      <c r="OQO130" s="175"/>
      <c r="OQP130" s="175"/>
      <c r="OQQ130" s="19"/>
      <c r="OQR130" s="19"/>
      <c r="OQS130" s="175"/>
      <c r="OQT130" s="175"/>
      <c r="OQU130" s="19"/>
      <c r="OQV130" s="175"/>
      <c r="OQW130" s="175"/>
      <c r="OQX130" s="175"/>
      <c r="OQY130" s="19"/>
      <c r="OQZ130" s="19"/>
      <c r="ORA130" s="175"/>
      <c r="ORB130" s="175"/>
      <c r="ORC130" s="19"/>
      <c r="ORD130" s="175"/>
      <c r="ORE130" s="175"/>
      <c r="ORF130" s="175"/>
      <c r="ORG130" s="19"/>
      <c r="ORH130" s="19"/>
      <c r="ORI130" s="175"/>
      <c r="ORJ130" s="175"/>
      <c r="ORK130" s="19"/>
      <c r="ORL130" s="175"/>
      <c r="ORM130" s="175"/>
      <c r="ORN130" s="175"/>
      <c r="ORO130" s="19"/>
      <c r="ORP130" s="19"/>
      <c r="ORQ130" s="175"/>
      <c r="ORR130" s="175"/>
      <c r="ORS130" s="19"/>
      <c r="ORT130" s="175"/>
      <c r="ORU130" s="175"/>
      <c r="ORV130" s="175"/>
      <c r="ORW130" s="19"/>
      <c r="ORX130" s="19"/>
      <c r="ORY130" s="175"/>
      <c r="ORZ130" s="175"/>
      <c r="OSA130" s="19"/>
      <c r="OSB130" s="175"/>
      <c r="OSC130" s="175"/>
      <c r="OSD130" s="175"/>
      <c r="OSE130" s="19"/>
      <c r="OSF130" s="19"/>
      <c r="OSG130" s="175"/>
      <c r="OSH130" s="175"/>
      <c r="OSI130" s="19"/>
      <c r="OSJ130" s="175"/>
      <c r="OSK130" s="175"/>
      <c r="OSL130" s="175"/>
      <c r="OSM130" s="19"/>
      <c r="OSN130" s="19"/>
      <c r="OSO130" s="175"/>
      <c r="OSP130" s="175"/>
      <c r="OSQ130" s="19"/>
      <c r="OSR130" s="175"/>
      <c r="OSS130" s="175"/>
      <c r="OST130" s="175"/>
      <c r="OSU130" s="19"/>
      <c r="OSV130" s="19"/>
      <c r="OSW130" s="175"/>
      <c r="OSX130" s="175"/>
      <c r="OSY130" s="19"/>
      <c r="OSZ130" s="175"/>
      <c r="OTA130" s="175"/>
      <c r="OTB130" s="175"/>
      <c r="OTC130" s="19"/>
      <c r="OTD130" s="19"/>
      <c r="OTE130" s="175"/>
      <c r="OTF130" s="175"/>
      <c r="OTG130" s="19"/>
      <c r="OTH130" s="175"/>
      <c r="OTI130" s="175"/>
      <c r="OTJ130" s="175"/>
      <c r="OTK130" s="19"/>
      <c r="OTL130" s="19"/>
      <c r="OTM130" s="175"/>
      <c r="OTN130" s="175"/>
      <c r="OTO130" s="19"/>
      <c r="OTP130" s="175"/>
      <c r="OTQ130" s="175"/>
      <c r="OTR130" s="175"/>
      <c r="OTS130" s="19"/>
      <c r="OTT130" s="19"/>
      <c r="OTU130" s="175"/>
      <c r="OTV130" s="175"/>
      <c r="OTW130" s="19"/>
      <c r="OTX130" s="175"/>
      <c r="OTY130" s="175"/>
      <c r="OTZ130" s="175"/>
      <c r="OUA130" s="19"/>
      <c r="OUB130" s="19"/>
      <c r="OUC130" s="175"/>
      <c r="OUD130" s="175"/>
      <c r="OUE130" s="19"/>
      <c r="OUF130" s="175"/>
      <c r="OUG130" s="175"/>
      <c r="OUH130" s="175"/>
      <c r="OUI130" s="19"/>
      <c r="OUJ130" s="19"/>
      <c r="OUK130" s="175"/>
      <c r="OUL130" s="175"/>
      <c r="OUM130" s="19"/>
      <c r="OUN130" s="175"/>
      <c r="OUO130" s="175"/>
      <c r="OUP130" s="175"/>
      <c r="OUQ130" s="19"/>
      <c r="OUR130" s="19"/>
      <c r="OUS130" s="175"/>
      <c r="OUT130" s="175"/>
      <c r="OUU130" s="19"/>
      <c r="OUV130" s="175"/>
      <c r="OUW130" s="175"/>
      <c r="OUX130" s="175"/>
      <c r="OUY130" s="19"/>
      <c r="OUZ130" s="19"/>
      <c r="OVA130" s="175"/>
      <c r="OVB130" s="175"/>
      <c r="OVC130" s="19"/>
      <c r="OVD130" s="175"/>
      <c r="OVE130" s="175"/>
      <c r="OVF130" s="175"/>
      <c r="OVG130" s="19"/>
      <c r="OVH130" s="19"/>
      <c r="OVI130" s="175"/>
      <c r="OVJ130" s="175"/>
      <c r="OVK130" s="19"/>
      <c r="OVL130" s="175"/>
      <c r="OVM130" s="175"/>
      <c r="OVN130" s="175"/>
      <c r="OVO130" s="19"/>
      <c r="OVP130" s="19"/>
      <c r="OVQ130" s="175"/>
      <c r="OVR130" s="175"/>
      <c r="OVS130" s="19"/>
      <c r="OVT130" s="175"/>
      <c r="OVU130" s="175"/>
      <c r="OVV130" s="175"/>
      <c r="OVW130" s="19"/>
      <c r="OVX130" s="19"/>
      <c r="OVY130" s="175"/>
      <c r="OVZ130" s="175"/>
      <c r="OWA130" s="19"/>
      <c r="OWB130" s="175"/>
      <c r="OWC130" s="175"/>
      <c r="OWD130" s="175"/>
      <c r="OWE130" s="19"/>
      <c r="OWF130" s="19"/>
      <c r="OWG130" s="175"/>
      <c r="OWH130" s="175"/>
      <c r="OWI130" s="19"/>
      <c r="OWJ130" s="175"/>
      <c r="OWK130" s="175"/>
      <c r="OWL130" s="175"/>
      <c r="OWM130" s="19"/>
      <c r="OWN130" s="19"/>
      <c r="OWO130" s="175"/>
      <c r="OWP130" s="175"/>
      <c r="OWQ130" s="19"/>
      <c r="OWR130" s="175"/>
      <c r="OWS130" s="175"/>
      <c r="OWT130" s="175"/>
      <c r="OWU130" s="19"/>
      <c r="OWV130" s="19"/>
      <c r="OWW130" s="175"/>
      <c r="OWX130" s="175"/>
      <c r="OWY130" s="19"/>
      <c r="OWZ130" s="175"/>
      <c r="OXA130" s="175"/>
      <c r="OXB130" s="175"/>
      <c r="OXC130" s="19"/>
      <c r="OXD130" s="19"/>
      <c r="OXE130" s="175"/>
      <c r="OXF130" s="175"/>
      <c r="OXG130" s="19"/>
      <c r="OXH130" s="175"/>
      <c r="OXI130" s="175"/>
      <c r="OXJ130" s="175"/>
      <c r="OXK130" s="19"/>
      <c r="OXL130" s="19"/>
      <c r="OXM130" s="175"/>
      <c r="OXN130" s="175"/>
      <c r="OXO130" s="19"/>
      <c r="OXP130" s="175"/>
      <c r="OXQ130" s="175"/>
      <c r="OXR130" s="175"/>
      <c r="OXS130" s="19"/>
      <c r="OXT130" s="19"/>
      <c r="OXU130" s="175"/>
      <c r="OXV130" s="175"/>
      <c r="OXW130" s="19"/>
      <c r="OXX130" s="175"/>
      <c r="OXY130" s="175"/>
      <c r="OXZ130" s="175"/>
      <c r="OYA130" s="19"/>
      <c r="OYB130" s="19"/>
      <c r="OYC130" s="175"/>
      <c r="OYD130" s="175"/>
      <c r="OYE130" s="19"/>
      <c r="OYF130" s="175"/>
      <c r="OYG130" s="175"/>
      <c r="OYH130" s="175"/>
      <c r="OYI130" s="19"/>
      <c r="OYJ130" s="19"/>
      <c r="OYK130" s="175"/>
      <c r="OYL130" s="175"/>
      <c r="OYM130" s="19"/>
      <c r="OYN130" s="175"/>
      <c r="OYO130" s="175"/>
      <c r="OYP130" s="175"/>
      <c r="OYQ130" s="19"/>
      <c r="OYR130" s="19"/>
      <c r="OYS130" s="175"/>
      <c r="OYT130" s="175"/>
      <c r="OYU130" s="19"/>
      <c r="OYV130" s="175"/>
      <c r="OYW130" s="175"/>
      <c r="OYX130" s="175"/>
      <c r="OYY130" s="19"/>
      <c r="OYZ130" s="19"/>
      <c r="OZA130" s="175"/>
      <c r="OZB130" s="175"/>
      <c r="OZC130" s="19"/>
      <c r="OZD130" s="175"/>
      <c r="OZE130" s="175"/>
      <c r="OZF130" s="175"/>
      <c r="OZG130" s="19"/>
      <c r="OZH130" s="19"/>
      <c r="OZI130" s="175"/>
      <c r="OZJ130" s="175"/>
      <c r="OZK130" s="19"/>
      <c r="OZL130" s="175"/>
      <c r="OZM130" s="175"/>
      <c r="OZN130" s="175"/>
      <c r="OZO130" s="19"/>
      <c r="OZP130" s="19"/>
      <c r="OZQ130" s="175"/>
      <c r="OZR130" s="175"/>
      <c r="OZS130" s="19"/>
      <c r="OZT130" s="175"/>
      <c r="OZU130" s="175"/>
      <c r="OZV130" s="175"/>
      <c r="OZW130" s="19"/>
      <c r="OZX130" s="19"/>
      <c r="OZY130" s="175"/>
      <c r="OZZ130" s="175"/>
      <c r="PAA130" s="19"/>
      <c r="PAB130" s="175"/>
      <c r="PAC130" s="175"/>
      <c r="PAD130" s="175"/>
      <c r="PAE130" s="19"/>
      <c r="PAF130" s="19"/>
      <c r="PAG130" s="175"/>
      <c r="PAH130" s="175"/>
      <c r="PAI130" s="19"/>
      <c r="PAJ130" s="175"/>
      <c r="PAK130" s="175"/>
      <c r="PAL130" s="175"/>
      <c r="PAM130" s="19"/>
      <c r="PAN130" s="19"/>
      <c r="PAO130" s="175"/>
      <c r="PAP130" s="175"/>
      <c r="PAQ130" s="19"/>
      <c r="PAR130" s="175"/>
      <c r="PAS130" s="175"/>
      <c r="PAT130" s="175"/>
      <c r="PAU130" s="19"/>
      <c r="PAV130" s="19"/>
      <c r="PAW130" s="175"/>
      <c r="PAX130" s="175"/>
      <c r="PAY130" s="19"/>
      <c r="PAZ130" s="175"/>
      <c r="PBA130" s="175"/>
      <c r="PBB130" s="175"/>
      <c r="PBC130" s="19"/>
      <c r="PBD130" s="19"/>
      <c r="PBE130" s="175"/>
      <c r="PBF130" s="175"/>
      <c r="PBG130" s="19"/>
      <c r="PBH130" s="175"/>
      <c r="PBI130" s="175"/>
      <c r="PBJ130" s="175"/>
      <c r="PBK130" s="19"/>
      <c r="PBL130" s="19"/>
      <c r="PBM130" s="175"/>
      <c r="PBN130" s="175"/>
      <c r="PBO130" s="19"/>
      <c r="PBP130" s="175"/>
      <c r="PBQ130" s="175"/>
      <c r="PBR130" s="175"/>
      <c r="PBS130" s="19"/>
      <c r="PBT130" s="19"/>
      <c r="PBU130" s="175"/>
      <c r="PBV130" s="175"/>
      <c r="PBW130" s="19"/>
      <c r="PBX130" s="175"/>
      <c r="PBY130" s="175"/>
      <c r="PBZ130" s="175"/>
      <c r="PCA130" s="19"/>
      <c r="PCB130" s="19"/>
      <c r="PCC130" s="175"/>
      <c r="PCD130" s="175"/>
      <c r="PCE130" s="19"/>
      <c r="PCF130" s="175"/>
      <c r="PCG130" s="175"/>
      <c r="PCH130" s="175"/>
      <c r="PCI130" s="19"/>
      <c r="PCJ130" s="19"/>
      <c r="PCK130" s="175"/>
      <c r="PCL130" s="175"/>
      <c r="PCM130" s="19"/>
      <c r="PCN130" s="175"/>
      <c r="PCO130" s="175"/>
      <c r="PCP130" s="175"/>
      <c r="PCQ130" s="19"/>
      <c r="PCR130" s="19"/>
      <c r="PCS130" s="175"/>
      <c r="PCT130" s="175"/>
      <c r="PCU130" s="19"/>
      <c r="PCV130" s="175"/>
      <c r="PCW130" s="175"/>
      <c r="PCX130" s="175"/>
      <c r="PCY130" s="19"/>
      <c r="PCZ130" s="19"/>
      <c r="PDA130" s="175"/>
      <c r="PDB130" s="175"/>
      <c r="PDC130" s="19"/>
      <c r="PDD130" s="175"/>
      <c r="PDE130" s="175"/>
      <c r="PDF130" s="175"/>
      <c r="PDG130" s="19"/>
      <c r="PDH130" s="19"/>
      <c r="PDI130" s="175"/>
      <c r="PDJ130" s="175"/>
      <c r="PDK130" s="19"/>
      <c r="PDL130" s="175"/>
      <c r="PDM130" s="175"/>
      <c r="PDN130" s="175"/>
      <c r="PDO130" s="19"/>
      <c r="PDP130" s="19"/>
      <c r="PDQ130" s="175"/>
      <c r="PDR130" s="175"/>
      <c r="PDS130" s="19"/>
      <c r="PDT130" s="175"/>
      <c r="PDU130" s="175"/>
      <c r="PDV130" s="175"/>
      <c r="PDW130" s="19"/>
      <c r="PDX130" s="19"/>
      <c r="PDY130" s="175"/>
      <c r="PDZ130" s="175"/>
      <c r="PEA130" s="19"/>
      <c r="PEB130" s="175"/>
      <c r="PEC130" s="175"/>
      <c r="PED130" s="175"/>
      <c r="PEE130" s="19"/>
      <c r="PEF130" s="19"/>
      <c r="PEG130" s="175"/>
      <c r="PEH130" s="175"/>
      <c r="PEI130" s="19"/>
      <c r="PEJ130" s="175"/>
      <c r="PEK130" s="175"/>
      <c r="PEL130" s="175"/>
      <c r="PEM130" s="19"/>
      <c r="PEN130" s="19"/>
      <c r="PEO130" s="175"/>
      <c r="PEP130" s="175"/>
      <c r="PEQ130" s="19"/>
      <c r="PER130" s="175"/>
      <c r="PES130" s="175"/>
      <c r="PET130" s="175"/>
      <c r="PEU130" s="19"/>
      <c r="PEV130" s="19"/>
      <c r="PEW130" s="175"/>
      <c r="PEX130" s="175"/>
      <c r="PEY130" s="19"/>
      <c r="PEZ130" s="175"/>
      <c r="PFA130" s="175"/>
      <c r="PFB130" s="175"/>
      <c r="PFC130" s="19"/>
      <c r="PFD130" s="19"/>
      <c r="PFE130" s="175"/>
      <c r="PFF130" s="175"/>
      <c r="PFG130" s="19"/>
      <c r="PFH130" s="175"/>
      <c r="PFI130" s="175"/>
      <c r="PFJ130" s="175"/>
      <c r="PFK130" s="19"/>
      <c r="PFL130" s="19"/>
      <c r="PFM130" s="175"/>
      <c r="PFN130" s="175"/>
      <c r="PFO130" s="19"/>
      <c r="PFP130" s="175"/>
      <c r="PFQ130" s="175"/>
      <c r="PFR130" s="175"/>
      <c r="PFS130" s="19"/>
      <c r="PFT130" s="19"/>
      <c r="PFU130" s="175"/>
      <c r="PFV130" s="175"/>
      <c r="PFW130" s="19"/>
      <c r="PFX130" s="175"/>
      <c r="PFY130" s="175"/>
      <c r="PFZ130" s="175"/>
      <c r="PGA130" s="19"/>
      <c r="PGB130" s="19"/>
      <c r="PGC130" s="175"/>
      <c r="PGD130" s="175"/>
      <c r="PGE130" s="19"/>
      <c r="PGF130" s="175"/>
      <c r="PGG130" s="175"/>
      <c r="PGH130" s="175"/>
      <c r="PGI130" s="19"/>
      <c r="PGJ130" s="19"/>
      <c r="PGK130" s="175"/>
      <c r="PGL130" s="175"/>
      <c r="PGM130" s="19"/>
      <c r="PGN130" s="175"/>
      <c r="PGO130" s="175"/>
      <c r="PGP130" s="175"/>
      <c r="PGQ130" s="19"/>
      <c r="PGR130" s="19"/>
      <c r="PGS130" s="175"/>
      <c r="PGT130" s="175"/>
      <c r="PGU130" s="19"/>
      <c r="PGV130" s="175"/>
      <c r="PGW130" s="175"/>
      <c r="PGX130" s="175"/>
      <c r="PGY130" s="19"/>
      <c r="PGZ130" s="19"/>
      <c r="PHA130" s="175"/>
      <c r="PHB130" s="175"/>
      <c r="PHC130" s="19"/>
      <c r="PHD130" s="175"/>
      <c r="PHE130" s="175"/>
      <c r="PHF130" s="175"/>
      <c r="PHG130" s="19"/>
      <c r="PHH130" s="19"/>
      <c r="PHI130" s="175"/>
      <c r="PHJ130" s="175"/>
      <c r="PHK130" s="19"/>
      <c r="PHL130" s="175"/>
      <c r="PHM130" s="175"/>
      <c r="PHN130" s="175"/>
      <c r="PHO130" s="19"/>
      <c r="PHP130" s="19"/>
      <c r="PHQ130" s="175"/>
      <c r="PHR130" s="175"/>
      <c r="PHS130" s="19"/>
      <c r="PHT130" s="175"/>
      <c r="PHU130" s="175"/>
      <c r="PHV130" s="175"/>
      <c r="PHW130" s="19"/>
      <c r="PHX130" s="19"/>
      <c r="PHY130" s="175"/>
      <c r="PHZ130" s="175"/>
      <c r="PIA130" s="19"/>
      <c r="PIB130" s="175"/>
      <c r="PIC130" s="175"/>
      <c r="PID130" s="175"/>
      <c r="PIE130" s="19"/>
      <c r="PIF130" s="19"/>
      <c r="PIG130" s="175"/>
      <c r="PIH130" s="175"/>
      <c r="PII130" s="19"/>
      <c r="PIJ130" s="175"/>
      <c r="PIK130" s="175"/>
      <c r="PIL130" s="175"/>
      <c r="PIM130" s="19"/>
      <c r="PIN130" s="19"/>
      <c r="PIO130" s="175"/>
      <c r="PIP130" s="175"/>
      <c r="PIQ130" s="19"/>
      <c r="PIR130" s="175"/>
      <c r="PIS130" s="175"/>
      <c r="PIT130" s="175"/>
      <c r="PIU130" s="19"/>
      <c r="PIV130" s="19"/>
      <c r="PIW130" s="175"/>
      <c r="PIX130" s="175"/>
      <c r="PIY130" s="19"/>
      <c r="PIZ130" s="175"/>
      <c r="PJA130" s="175"/>
      <c r="PJB130" s="175"/>
      <c r="PJC130" s="19"/>
      <c r="PJD130" s="19"/>
      <c r="PJE130" s="175"/>
      <c r="PJF130" s="175"/>
      <c r="PJG130" s="19"/>
      <c r="PJH130" s="175"/>
      <c r="PJI130" s="175"/>
      <c r="PJJ130" s="175"/>
      <c r="PJK130" s="19"/>
      <c r="PJL130" s="19"/>
      <c r="PJM130" s="175"/>
      <c r="PJN130" s="175"/>
      <c r="PJO130" s="19"/>
      <c r="PJP130" s="175"/>
      <c r="PJQ130" s="175"/>
      <c r="PJR130" s="175"/>
      <c r="PJS130" s="19"/>
      <c r="PJT130" s="19"/>
      <c r="PJU130" s="175"/>
      <c r="PJV130" s="175"/>
      <c r="PJW130" s="19"/>
      <c r="PJX130" s="175"/>
      <c r="PJY130" s="175"/>
      <c r="PJZ130" s="175"/>
      <c r="PKA130" s="19"/>
      <c r="PKB130" s="19"/>
      <c r="PKC130" s="175"/>
      <c r="PKD130" s="175"/>
      <c r="PKE130" s="19"/>
      <c r="PKF130" s="175"/>
      <c r="PKG130" s="175"/>
      <c r="PKH130" s="175"/>
      <c r="PKI130" s="19"/>
      <c r="PKJ130" s="19"/>
      <c r="PKK130" s="175"/>
      <c r="PKL130" s="175"/>
      <c r="PKM130" s="19"/>
      <c r="PKN130" s="175"/>
      <c r="PKO130" s="175"/>
      <c r="PKP130" s="175"/>
      <c r="PKQ130" s="19"/>
      <c r="PKR130" s="19"/>
      <c r="PKS130" s="175"/>
      <c r="PKT130" s="175"/>
      <c r="PKU130" s="19"/>
      <c r="PKV130" s="175"/>
      <c r="PKW130" s="175"/>
      <c r="PKX130" s="175"/>
      <c r="PKY130" s="19"/>
      <c r="PKZ130" s="19"/>
      <c r="PLA130" s="175"/>
      <c r="PLB130" s="175"/>
      <c r="PLC130" s="19"/>
      <c r="PLD130" s="175"/>
      <c r="PLE130" s="175"/>
      <c r="PLF130" s="175"/>
      <c r="PLG130" s="19"/>
      <c r="PLH130" s="19"/>
      <c r="PLI130" s="175"/>
      <c r="PLJ130" s="175"/>
      <c r="PLK130" s="19"/>
      <c r="PLL130" s="175"/>
      <c r="PLM130" s="175"/>
      <c r="PLN130" s="175"/>
      <c r="PLO130" s="19"/>
      <c r="PLP130" s="19"/>
      <c r="PLQ130" s="175"/>
      <c r="PLR130" s="175"/>
      <c r="PLS130" s="19"/>
      <c r="PLT130" s="175"/>
      <c r="PLU130" s="175"/>
      <c r="PLV130" s="175"/>
      <c r="PLW130" s="19"/>
      <c r="PLX130" s="19"/>
      <c r="PLY130" s="175"/>
      <c r="PLZ130" s="175"/>
      <c r="PMA130" s="19"/>
      <c r="PMB130" s="175"/>
      <c r="PMC130" s="175"/>
      <c r="PMD130" s="175"/>
      <c r="PME130" s="19"/>
      <c r="PMF130" s="19"/>
      <c r="PMG130" s="175"/>
      <c r="PMH130" s="175"/>
      <c r="PMI130" s="19"/>
      <c r="PMJ130" s="175"/>
      <c r="PMK130" s="175"/>
      <c r="PML130" s="175"/>
      <c r="PMM130" s="19"/>
      <c r="PMN130" s="19"/>
      <c r="PMO130" s="175"/>
      <c r="PMP130" s="175"/>
      <c r="PMQ130" s="19"/>
      <c r="PMR130" s="175"/>
      <c r="PMS130" s="175"/>
      <c r="PMT130" s="175"/>
      <c r="PMU130" s="19"/>
      <c r="PMV130" s="19"/>
      <c r="PMW130" s="175"/>
      <c r="PMX130" s="175"/>
      <c r="PMY130" s="19"/>
      <c r="PMZ130" s="175"/>
      <c r="PNA130" s="175"/>
      <c r="PNB130" s="175"/>
      <c r="PNC130" s="19"/>
      <c r="PND130" s="19"/>
      <c r="PNE130" s="175"/>
      <c r="PNF130" s="175"/>
      <c r="PNG130" s="19"/>
      <c r="PNH130" s="175"/>
      <c r="PNI130" s="175"/>
      <c r="PNJ130" s="175"/>
      <c r="PNK130" s="19"/>
      <c r="PNL130" s="19"/>
      <c r="PNM130" s="175"/>
      <c r="PNN130" s="175"/>
      <c r="PNO130" s="19"/>
      <c r="PNP130" s="175"/>
      <c r="PNQ130" s="175"/>
      <c r="PNR130" s="175"/>
      <c r="PNS130" s="19"/>
      <c r="PNT130" s="19"/>
      <c r="PNU130" s="175"/>
      <c r="PNV130" s="175"/>
      <c r="PNW130" s="19"/>
      <c r="PNX130" s="175"/>
      <c r="PNY130" s="175"/>
      <c r="PNZ130" s="175"/>
      <c r="POA130" s="19"/>
      <c r="POB130" s="19"/>
      <c r="POC130" s="175"/>
      <c r="POD130" s="175"/>
      <c r="POE130" s="19"/>
      <c r="POF130" s="175"/>
      <c r="POG130" s="175"/>
      <c r="POH130" s="175"/>
      <c r="POI130" s="19"/>
      <c r="POJ130" s="19"/>
      <c r="POK130" s="175"/>
      <c r="POL130" s="175"/>
      <c r="POM130" s="19"/>
      <c r="PON130" s="175"/>
      <c r="POO130" s="175"/>
      <c r="POP130" s="175"/>
      <c r="POQ130" s="19"/>
      <c r="POR130" s="19"/>
      <c r="POS130" s="175"/>
      <c r="POT130" s="175"/>
      <c r="POU130" s="19"/>
      <c r="POV130" s="175"/>
      <c r="POW130" s="175"/>
      <c r="POX130" s="175"/>
      <c r="POY130" s="19"/>
      <c r="POZ130" s="19"/>
      <c r="PPA130" s="175"/>
      <c r="PPB130" s="175"/>
      <c r="PPC130" s="19"/>
      <c r="PPD130" s="175"/>
      <c r="PPE130" s="175"/>
      <c r="PPF130" s="175"/>
      <c r="PPG130" s="19"/>
      <c r="PPH130" s="19"/>
      <c r="PPI130" s="175"/>
      <c r="PPJ130" s="175"/>
      <c r="PPK130" s="19"/>
      <c r="PPL130" s="175"/>
      <c r="PPM130" s="175"/>
      <c r="PPN130" s="175"/>
      <c r="PPO130" s="19"/>
      <c r="PPP130" s="19"/>
      <c r="PPQ130" s="175"/>
      <c r="PPR130" s="175"/>
      <c r="PPS130" s="19"/>
      <c r="PPT130" s="175"/>
      <c r="PPU130" s="175"/>
      <c r="PPV130" s="175"/>
      <c r="PPW130" s="19"/>
      <c r="PPX130" s="19"/>
      <c r="PPY130" s="175"/>
      <c r="PPZ130" s="175"/>
      <c r="PQA130" s="19"/>
      <c r="PQB130" s="175"/>
      <c r="PQC130" s="175"/>
      <c r="PQD130" s="175"/>
      <c r="PQE130" s="19"/>
      <c r="PQF130" s="19"/>
      <c r="PQG130" s="175"/>
      <c r="PQH130" s="175"/>
      <c r="PQI130" s="19"/>
      <c r="PQJ130" s="175"/>
      <c r="PQK130" s="175"/>
      <c r="PQL130" s="175"/>
      <c r="PQM130" s="19"/>
      <c r="PQN130" s="19"/>
      <c r="PQO130" s="175"/>
      <c r="PQP130" s="175"/>
      <c r="PQQ130" s="19"/>
      <c r="PQR130" s="175"/>
      <c r="PQS130" s="175"/>
      <c r="PQT130" s="175"/>
      <c r="PQU130" s="19"/>
      <c r="PQV130" s="19"/>
      <c r="PQW130" s="175"/>
      <c r="PQX130" s="175"/>
      <c r="PQY130" s="19"/>
      <c r="PQZ130" s="175"/>
      <c r="PRA130" s="175"/>
      <c r="PRB130" s="175"/>
      <c r="PRC130" s="19"/>
      <c r="PRD130" s="19"/>
      <c r="PRE130" s="175"/>
      <c r="PRF130" s="175"/>
      <c r="PRG130" s="19"/>
      <c r="PRH130" s="175"/>
      <c r="PRI130" s="175"/>
      <c r="PRJ130" s="175"/>
      <c r="PRK130" s="19"/>
      <c r="PRL130" s="19"/>
      <c r="PRM130" s="175"/>
      <c r="PRN130" s="175"/>
      <c r="PRO130" s="19"/>
      <c r="PRP130" s="175"/>
      <c r="PRQ130" s="175"/>
      <c r="PRR130" s="175"/>
      <c r="PRS130" s="19"/>
      <c r="PRT130" s="19"/>
      <c r="PRU130" s="175"/>
      <c r="PRV130" s="175"/>
      <c r="PRW130" s="19"/>
      <c r="PRX130" s="175"/>
      <c r="PRY130" s="175"/>
      <c r="PRZ130" s="175"/>
      <c r="PSA130" s="19"/>
      <c r="PSB130" s="19"/>
      <c r="PSC130" s="175"/>
      <c r="PSD130" s="175"/>
      <c r="PSE130" s="19"/>
      <c r="PSF130" s="175"/>
      <c r="PSG130" s="175"/>
      <c r="PSH130" s="175"/>
      <c r="PSI130" s="19"/>
      <c r="PSJ130" s="19"/>
      <c r="PSK130" s="175"/>
      <c r="PSL130" s="175"/>
      <c r="PSM130" s="19"/>
      <c r="PSN130" s="175"/>
      <c r="PSO130" s="175"/>
      <c r="PSP130" s="175"/>
      <c r="PSQ130" s="19"/>
      <c r="PSR130" s="19"/>
      <c r="PSS130" s="175"/>
      <c r="PST130" s="175"/>
      <c r="PSU130" s="19"/>
      <c r="PSV130" s="175"/>
      <c r="PSW130" s="175"/>
      <c r="PSX130" s="175"/>
      <c r="PSY130" s="19"/>
      <c r="PSZ130" s="19"/>
      <c r="PTA130" s="175"/>
      <c r="PTB130" s="175"/>
      <c r="PTC130" s="19"/>
      <c r="PTD130" s="175"/>
      <c r="PTE130" s="175"/>
      <c r="PTF130" s="175"/>
      <c r="PTG130" s="19"/>
      <c r="PTH130" s="19"/>
      <c r="PTI130" s="175"/>
      <c r="PTJ130" s="175"/>
      <c r="PTK130" s="19"/>
      <c r="PTL130" s="175"/>
      <c r="PTM130" s="175"/>
      <c r="PTN130" s="175"/>
      <c r="PTO130" s="19"/>
      <c r="PTP130" s="19"/>
      <c r="PTQ130" s="175"/>
      <c r="PTR130" s="175"/>
      <c r="PTS130" s="19"/>
      <c r="PTT130" s="175"/>
      <c r="PTU130" s="175"/>
      <c r="PTV130" s="175"/>
      <c r="PTW130" s="19"/>
      <c r="PTX130" s="19"/>
      <c r="PTY130" s="175"/>
      <c r="PTZ130" s="175"/>
      <c r="PUA130" s="19"/>
      <c r="PUB130" s="175"/>
      <c r="PUC130" s="175"/>
      <c r="PUD130" s="175"/>
      <c r="PUE130" s="19"/>
      <c r="PUF130" s="19"/>
      <c r="PUG130" s="175"/>
      <c r="PUH130" s="175"/>
      <c r="PUI130" s="19"/>
      <c r="PUJ130" s="175"/>
      <c r="PUK130" s="175"/>
      <c r="PUL130" s="175"/>
      <c r="PUM130" s="19"/>
      <c r="PUN130" s="19"/>
      <c r="PUO130" s="175"/>
      <c r="PUP130" s="175"/>
      <c r="PUQ130" s="19"/>
      <c r="PUR130" s="175"/>
      <c r="PUS130" s="175"/>
      <c r="PUT130" s="175"/>
      <c r="PUU130" s="19"/>
      <c r="PUV130" s="19"/>
      <c r="PUW130" s="175"/>
      <c r="PUX130" s="175"/>
      <c r="PUY130" s="19"/>
      <c r="PUZ130" s="175"/>
      <c r="PVA130" s="175"/>
      <c r="PVB130" s="175"/>
      <c r="PVC130" s="19"/>
      <c r="PVD130" s="19"/>
      <c r="PVE130" s="175"/>
      <c r="PVF130" s="175"/>
      <c r="PVG130" s="19"/>
      <c r="PVH130" s="175"/>
      <c r="PVI130" s="175"/>
      <c r="PVJ130" s="175"/>
      <c r="PVK130" s="19"/>
      <c r="PVL130" s="19"/>
      <c r="PVM130" s="175"/>
      <c r="PVN130" s="175"/>
      <c r="PVO130" s="19"/>
      <c r="PVP130" s="175"/>
      <c r="PVQ130" s="175"/>
      <c r="PVR130" s="175"/>
      <c r="PVS130" s="19"/>
      <c r="PVT130" s="19"/>
      <c r="PVU130" s="175"/>
      <c r="PVV130" s="175"/>
      <c r="PVW130" s="19"/>
      <c r="PVX130" s="175"/>
      <c r="PVY130" s="175"/>
      <c r="PVZ130" s="175"/>
      <c r="PWA130" s="19"/>
      <c r="PWB130" s="19"/>
      <c r="PWC130" s="175"/>
      <c r="PWD130" s="175"/>
      <c r="PWE130" s="19"/>
      <c r="PWF130" s="175"/>
      <c r="PWG130" s="175"/>
      <c r="PWH130" s="175"/>
      <c r="PWI130" s="19"/>
      <c r="PWJ130" s="19"/>
      <c r="PWK130" s="175"/>
      <c r="PWL130" s="175"/>
      <c r="PWM130" s="19"/>
      <c r="PWN130" s="175"/>
      <c r="PWO130" s="175"/>
      <c r="PWP130" s="175"/>
      <c r="PWQ130" s="19"/>
      <c r="PWR130" s="19"/>
      <c r="PWS130" s="175"/>
      <c r="PWT130" s="175"/>
      <c r="PWU130" s="19"/>
      <c r="PWV130" s="175"/>
      <c r="PWW130" s="175"/>
      <c r="PWX130" s="175"/>
      <c r="PWY130" s="19"/>
      <c r="PWZ130" s="19"/>
      <c r="PXA130" s="175"/>
      <c r="PXB130" s="175"/>
      <c r="PXC130" s="19"/>
      <c r="PXD130" s="175"/>
      <c r="PXE130" s="175"/>
      <c r="PXF130" s="175"/>
      <c r="PXG130" s="19"/>
      <c r="PXH130" s="19"/>
      <c r="PXI130" s="175"/>
      <c r="PXJ130" s="175"/>
      <c r="PXK130" s="19"/>
      <c r="PXL130" s="175"/>
      <c r="PXM130" s="175"/>
      <c r="PXN130" s="175"/>
      <c r="PXO130" s="19"/>
      <c r="PXP130" s="19"/>
      <c r="PXQ130" s="175"/>
      <c r="PXR130" s="175"/>
      <c r="PXS130" s="19"/>
      <c r="PXT130" s="175"/>
      <c r="PXU130" s="175"/>
      <c r="PXV130" s="175"/>
      <c r="PXW130" s="19"/>
      <c r="PXX130" s="19"/>
      <c r="PXY130" s="175"/>
      <c r="PXZ130" s="175"/>
      <c r="PYA130" s="19"/>
      <c r="PYB130" s="175"/>
      <c r="PYC130" s="175"/>
      <c r="PYD130" s="175"/>
      <c r="PYE130" s="19"/>
      <c r="PYF130" s="19"/>
      <c r="PYG130" s="175"/>
      <c r="PYH130" s="175"/>
      <c r="PYI130" s="19"/>
      <c r="PYJ130" s="175"/>
      <c r="PYK130" s="175"/>
      <c r="PYL130" s="175"/>
      <c r="PYM130" s="19"/>
      <c r="PYN130" s="19"/>
      <c r="PYO130" s="175"/>
      <c r="PYP130" s="175"/>
      <c r="PYQ130" s="19"/>
      <c r="PYR130" s="175"/>
      <c r="PYS130" s="175"/>
      <c r="PYT130" s="175"/>
      <c r="PYU130" s="19"/>
      <c r="PYV130" s="19"/>
      <c r="PYW130" s="175"/>
      <c r="PYX130" s="175"/>
      <c r="PYY130" s="19"/>
      <c r="PYZ130" s="175"/>
      <c r="PZA130" s="175"/>
      <c r="PZB130" s="175"/>
      <c r="PZC130" s="19"/>
      <c r="PZD130" s="19"/>
      <c r="PZE130" s="175"/>
      <c r="PZF130" s="175"/>
      <c r="PZG130" s="19"/>
      <c r="PZH130" s="175"/>
      <c r="PZI130" s="175"/>
      <c r="PZJ130" s="175"/>
      <c r="PZK130" s="19"/>
      <c r="PZL130" s="19"/>
      <c r="PZM130" s="175"/>
      <c r="PZN130" s="175"/>
      <c r="PZO130" s="19"/>
      <c r="PZP130" s="175"/>
      <c r="PZQ130" s="175"/>
      <c r="PZR130" s="175"/>
      <c r="PZS130" s="19"/>
      <c r="PZT130" s="19"/>
      <c r="PZU130" s="175"/>
      <c r="PZV130" s="175"/>
      <c r="PZW130" s="19"/>
      <c r="PZX130" s="175"/>
      <c r="PZY130" s="175"/>
      <c r="PZZ130" s="175"/>
      <c r="QAA130" s="19"/>
      <c r="QAB130" s="19"/>
      <c r="QAC130" s="175"/>
      <c r="QAD130" s="175"/>
      <c r="QAE130" s="19"/>
      <c r="QAF130" s="175"/>
      <c r="QAG130" s="175"/>
      <c r="QAH130" s="175"/>
      <c r="QAI130" s="19"/>
      <c r="QAJ130" s="19"/>
      <c r="QAK130" s="175"/>
      <c r="QAL130" s="175"/>
      <c r="QAM130" s="19"/>
      <c r="QAN130" s="175"/>
      <c r="QAO130" s="175"/>
      <c r="QAP130" s="175"/>
      <c r="QAQ130" s="19"/>
      <c r="QAR130" s="19"/>
      <c r="QAS130" s="175"/>
      <c r="QAT130" s="175"/>
      <c r="QAU130" s="19"/>
      <c r="QAV130" s="175"/>
      <c r="QAW130" s="175"/>
      <c r="QAX130" s="175"/>
      <c r="QAY130" s="19"/>
      <c r="QAZ130" s="19"/>
      <c r="QBA130" s="175"/>
      <c r="QBB130" s="175"/>
      <c r="QBC130" s="19"/>
      <c r="QBD130" s="175"/>
      <c r="QBE130" s="175"/>
      <c r="QBF130" s="175"/>
      <c r="QBG130" s="19"/>
      <c r="QBH130" s="19"/>
      <c r="QBI130" s="175"/>
      <c r="QBJ130" s="175"/>
      <c r="QBK130" s="19"/>
      <c r="QBL130" s="175"/>
      <c r="QBM130" s="175"/>
      <c r="QBN130" s="175"/>
      <c r="QBO130" s="19"/>
      <c r="QBP130" s="19"/>
      <c r="QBQ130" s="175"/>
      <c r="QBR130" s="175"/>
      <c r="QBS130" s="19"/>
      <c r="QBT130" s="175"/>
      <c r="QBU130" s="175"/>
      <c r="QBV130" s="175"/>
      <c r="QBW130" s="19"/>
      <c r="QBX130" s="19"/>
      <c r="QBY130" s="175"/>
      <c r="QBZ130" s="175"/>
      <c r="QCA130" s="19"/>
      <c r="QCB130" s="175"/>
      <c r="QCC130" s="175"/>
      <c r="QCD130" s="175"/>
      <c r="QCE130" s="19"/>
      <c r="QCF130" s="19"/>
      <c r="QCG130" s="175"/>
      <c r="QCH130" s="175"/>
      <c r="QCI130" s="19"/>
      <c r="QCJ130" s="175"/>
      <c r="QCK130" s="175"/>
      <c r="QCL130" s="175"/>
      <c r="QCM130" s="19"/>
      <c r="QCN130" s="19"/>
      <c r="QCO130" s="175"/>
      <c r="QCP130" s="175"/>
      <c r="QCQ130" s="19"/>
      <c r="QCR130" s="175"/>
      <c r="QCS130" s="175"/>
      <c r="QCT130" s="175"/>
      <c r="QCU130" s="19"/>
      <c r="QCV130" s="19"/>
      <c r="QCW130" s="175"/>
      <c r="QCX130" s="175"/>
      <c r="QCY130" s="19"/>
      <c r="QCZ130" s="175"/>
      <c r="QDA130" s="175"/>
      <c r="QDB130" s="175"/>
      <c r="QDC130" s="19"/>
      <c r="QDD130" s="19"/>
      <c r="QDE130" s="175"/>
      <c r="QDF130" s="175"/>
      <c r="QDG130" s="19"/>
      <c r="QDH130" s="175"/>
      <c r="QDI130" s="175"/>
      <c r="QDJ130" s="175"/>
      <c r="QDK130" s="19"/>
      <c r="QDL130" s="19"/>
      <c r="QDM130" s="175"/>
      <c r="QDN130" s="175"/>
      <c r="QDO130" s="19"/>
      <c r="QDP130" s="175"/>
      <c r="QDQ130" s="175"/>
      <c r="QDR130" s="175"/>
      <c r="QDS130" s="19"/>
      <c r="QDT130" s="19"/>
      <c r="QDU130" s="175"/>
      <c r="QDV130" s="175"/>
      <c r="QDW130" s="19"/>
      <c r="QDX130" s="175"/>
      <c r="QDY130" s="175"/>
      <c r="QDZ130" s="175"/>
      <c r="QEA130" s="19"/>
      <c r="QEB130" s="19"/>
      <c r="QEC130" s="175"/>
      <c r="QED130" s="175"/>
      <c r="QEE130" s="19"/>
      <c r="QEF130" s="175"/>
      <c r="QEG130" s="175"/>
      <c r="QEH130" s="175"/>
      <c r="QEI130" s="19"/>
      <c r="QEJ130" s="19"/>
      <c r="QEK130" s="175"/>
      <c r="QEL130" s="175"/>
      <c r="QEM130" s="19"/>
      <c r="QEN130" s="175"/>
      <c r="QEO130" s="175"/>
      <c r="QEP130" s="175"/>
      <c r="QEQ130" s="19"/>
      <c r="QER130" s="19"/>
      <c r="QES130" s="175"/>
      <c r="QET130" s="175"/>
      <c r="QEU130" s="19"/>
      <c r="QEV130" s="175"/>
      <c r="QEW130" s="175"/>
      <c r="QEX130" s="175"/>
      <c r="QEY130" s="19"/>
      <c r="QEZ130" s="19"/>
      <c r="QFA130" s="175"/>
      <c r="QFB130" s="175"/>
      <c r="QFC130" s="19"/>
      <c r="QFD130" s="175"/>
      <c r="QFE130" s="175"/>
      <c r="QFF130" s="175"/>
      <c r="QFG130" s="19"/>
      <c r="QFH130" s="19"/>
      <c r="QFI130" s="175"/>
      <c r="QFJ130" s="175"/>
      <c r="QFK130" s="19"/>
      <c r="QFL130" s="175"/>
      <c r="QFM130" s="175"/>
      <c r="QFN130" s="175"/>
      <c r="QFO130" s="19"/>
      <c r="QFP130" s="19"/>
      <c r="QFQ130" s="175"/>
      <c r="QFR130" s="175"/>
      <c r="QFS130" s="19"/>
      <c r="QFT130" s="175"/>
      <c r="QFU130" s="175"/>
      <c r="QFV130" s="175"/>
      <c r="QFW130" s="19"/>
      <c r="QFX130" s="19"/>
      <c r="QFY130" s="175"/>
      <c r="QFZ130" s="175"/>
      <c r="QGA130" s="19"/>
      <c r="QGB130" s="175"/>
      <c r="QGC130" s="175"/>
      <c r="QGD130" s="175"/>
      <c r="QGE130" s="19"/>
      <c r="QGF130" s="19"/>
      <c r="QGG130" s="175"/>
      <c r="QGH130" s="175"/>
      <c r="QGI130" s="19"/>
      <c r="QGJ130" s="175"/>
      <c r="QGK130" s="175"/>
      <c r="QGL130" s="175"/>
      <c r="QGM130" s="19"/>
      <c r="QGN130" s="19"/>
      <c r="QGO130" s="175"/>
      <c r="QGP130" s="175"/>
      <c r="QGQ130" s="19"/>
      <c r="QGR130" s="175"/>
      <c r="QGS130" s="175"/>
      <c r="QGT130" s="175"/>
      <c r="QGU130" s="19"/>
      <c r="QGV130" s="19"/>
      <c r="QGW130" s="175"/>
      <c r="QGX130" s="175"/>
      <c r="QGY130" s="19"/>
      <c r="QGZ130" s="175"/>
      <c r="QHA130" s="175"/>
      <c r="QHB130" s="175"/>
      <c r="QHC130" s="19"/>
      <c r="QHD130" s="19"/>
      <c r="QHE130" s="175"/>
      <c r="QHF130" s="175"/>
      <c r="QHG130" s="19"/>
      <c r="QHH130" s="175"/>
      <c r="QHI130" s="175"/>
      <c r="QHJ130" s="175"/>
      <c r="QHK130" s="19"/>
      <c r="QHL130" s="19"/>
      <c r="QHM130" s="175"/>
      <c r="QHN130" s="175"/>
      <c r="QHO130" s="19"/>
      <c r="QHP130" s="175"/>
      <c r="QHQ130" s="175"/>
      <c r="QHR130" s="175"/>
      <c r="QHS130" s="19"/>
      <c r="QHT130" s="19"/>
      <c r="QHU130" s="175"/>
      <c r="QHV130" s="175"/>
      <c r="QHW130" s="19"/>
      <c r="QHX130" s="175"/>
      <c r="QHY130" s="175"/>
      <c r="QHZ130" s="175"/>
      <c r="QIA130" s="19"/>
      <c r="QIB130" s="19"/>
      <c r="QIC130" s="175"/>
      <c r="QID130" s="175"/>
      <c r="QIE130" s="19"/>
      <c r="QIF130" s="175"/>
      <c r="QIG130" s="175"/>
      <c r="QIH130" s="175"/>
      <c r="QII130" s="19"/>
      <c r="QIJ130" s="19"/>
      <c r="QIK130" s="175"/>
      <c r="QIL130" s="175"/>
      <c r="QIM130" s="19"/>
      <c r="QIN130" s="175"/>
      <c r="QIO130" s="175"/>
      <c r="QIP130" s="175"/>
      <c r="QIQ130" s="19"/>
      <c r="QIR130" s="19"/>
      <c r="QIS130" s="175"/>
      <c r="QIT130" s="175"/>
      <c r="QIU130" s="19"/>
      <c r="QIV130" s="175"/>
      <c r="QIW130" s="175"/>
      <c r="QIX130" s="175"/>
      <c r="QIY130" s="19"/>
      <c r="QIZ130" s="19"/>
      <c r="QJA130" s="175"/>
      <c r="QJB130" s="175"/>
      <c r="QJC130" s="19"/>
      <c r="QJD130" s="175"/>
      <c r="QJE130" s="175"/>
      <c r="QJF130" s="175"/>
      <c r="QJG130" s="19"/>
      <c r="QJH130" s="19"/>
      <c r="QJI130" s="175"/>
      <c r="QJJ130" s="175"/>
      <c r="QJK130" s="19"/>
      <c r="QJL130" s="175"/>
      <c r="QJM130" s="175"/>
      <c r="QJN130" s="175"/>
      <c r="QJO130" s="19"/>
      <c r="QJP130" s="19"/>
      <c r="QJQ130" s="175"/>
      <c r="QJR130" s="175"/>
      <c r="QJS130" s="19"/>
      <c r="QJT130" s="175"/>
      <c r="QJU130" s="175"/>
      <c r="QJV130" s="175"/>
      <c r="QJW130" s="19"/>
      <c r="QJX130" s="19"/>
      <c r="QJY130" s="175"/>
      <c r="QJZ130" s="175"/>
      <c r="QKA130" s="19"/>
      <c r="QKB130" s="175"/>
      <c r="QKC130" s="175"/>
      <c r="QKD130" s="175"/>
      <c r="QKE130" s="19"/>
      <c r="QKF130" s="19"/>
      <c r="QKG130" s="175"/>
      <c r="QKH130" s="175"/>
      <c r="QKI130" s="19"/>
      <c r="QKJ130" s="175"/>
      <c r="QKK130" s="175"/>
      <c r="QKL130" s="175"/>
      <c r="QKM130" s="19"/>
      <c r="QKN130" s="19"/>
      <c r="QKO130" s="175"/>
      <c r="QKP130" s="175"/>
      <c r="QKQ130" s="19"/>
      <c r="QKR130" s="175"/>
      <c r="QKS130" s="175"/>
      <c r="QKT130" s="175"/>
      <c r="QKU130" s="19"/>
      <c r="QKV130" s="19"/>
      <c r="QKW130" s="175"/>
      <c r="QKX130" s="175"/>
      <c r="QKY130" s="19"/>
      <c r="QKZ130" s="175"/>
      <c r="QLA130" s="175"/>
      <c r="QLB130" s="175"/>
      <c r="QLC130" s="19"/>
      <c r="QLD130" s="19"/>
      <c r="QLE130" s="175"/>
      <c r="QLF130" s="175"/>
      <c r="QLG130" s="19"/>
      <c r="QLH130" s="175"/>
      <c r="QLI130" s="175"/>
      <c r="QLJ130" s="175"/>
      <c r="QLK130" s="19"/>
      <c r="QLL130" s="19"/>
      <c r="QLM130" s="175"/>
      <c r="QLN130" s="175"/>
      <c r="QLO130" s="19"/>
      <c r="QLP130" s="175"/>
      <c r="QLQ130" s="175"/>
      <c r="QLR130" s="175"/>
      <c r="QLS130" s="19"/>
      <c r="QLT130" s="19"/>
      <c r="QLU130" s="175"/>
      <c r="QLV130" s="175"/>
      <c r="QLW130" s="19"/>
      <c r="QLX130" s="175"/>
      <c r="QLY130" s="175"/>
      <c r="QLZ130" s="175"/>
      <c r="QMA130" s="19"/>
      <c r="QMB130" s="19"/>
      <c r="QMC130" s="175"/>
      <c r="QMD130" s="175"/>
      <c r="QME130" s="19"/>
      <c r="QMF130" s="175"/>
      <c r="QMG130" s="175"/>
      <c r="QMH130" s="175"/>
      <c r="QMI130" s="19"/>
      <c r="QMJ130" s="19"/>
      <c r="QMK130" s="175"/>
      <c r="QML130" s="175"/>
      <c r="QMM130" s="19"/>
      <c r="QMN130" s="175"/>
      <c r="QMO130" s="175"/>
      <c r="QMP130" s="175"/>
      <c r="QMQ130" s="19"/>
      <c r="QMR130" s="19"/>
      <c r="QMS130" s="175"/>
      <c r="QMT130" s="175"/>
      <c r="QMU130" s="19"/>
      <c r="QMV130" s="175"/>
      <c r="QMW130" s="175"/>
      <c r="QMX130" s="175"/>
      <c r="QMY130" s="19"/>
      <c r="QMZ130" s="19"/>
      <c r="QNA130" s="175"/>
      <c r="QNB130" s="175"/>
      <c r="QNC130" s="19"/>
      <c r="QND130" s="175"/>
      <c r="QNE130" s="175"/>
      <c r="QNF130" s="175"/>
      <c r="QNG130" s="19"/>
      <c r="QNH130" s="19"/>
      <c r="QNI130" s="175"/>
      <c r="QNJ130" s="175"/>
      <c r="QNK130" s="19"/>
      <c r="QNL130" s="175"/>
      <c r="QNM130" s="175"/>
      <c r="QNN130" s="175"/>
      <c r="QNO130" s="19"/>
      <c r="QNP130" s="19"/>
      <c r="QNQ130" s="175"/>
      <c r="QNR130" s="175"/>
      <c r="QNS130" s="19"/>
      <c r="QNT130" s="175"/>
      <c r="QNU130" s="175"/>
      <c r="QNV130" s="175"/>
      <c r="QNW130" s="19"/>
      <c r="QNX130" s="19"/>
      <c r="QNY130" s="175"/>
      <c r="QNZ130" s="175"/>
      <c r="QOA130" s="19"/>
      <c r="QOB130" s="175"/>
      <c r="QOC130" s="175"/>
      <c r="QOD130" s="175"/>
      <c r="QOE130" s="19"/>
      <c r="QOF130" s="19"/>
      <c r="QOG130" s="175"/>
      <c r="QOH130" s="175"/>
      <c r="QOI130" s="19"/>
      <c r="QOJ130" s="175"/>
      <c r="QOK130" s="175"/>
      <c r="QOL130" s="175"/>
      <c r="QOM130" s="19"/>
      <c r="QON130" s="19"/>
      <c r="QOO130" s="175"/>
      <c r="QOP130" s="175"/>
      <c r="QOQ130" s="19"/>
      <c r="QOR130" s="175"/>
      <c r="QOS130" s="175"/>
      <c r="QOT130" s="175"/>
      <c r="QOU130" s="19"/>
      <c r="QOV130" s="19"/>
      <c r="QOW130" s="175"/>
      <c r="QOX130" s="175"/>
      <c r="QOY130" s="19"/>
      <c r="QOZ130" s="175"/>
      <c r="QPA130" s="175"/>
      <c r="QPB130" s="175"/>
      <c r="QPC130" s="19"/>
      <c r="QPD130" s="19"/>
      <c r="QPE130" s="175"/>
      <c r="QPF130" s="175"/>
      <c r="QPG130" s="19"/>
      <c r="QPH130" s="175"/>
      <c r="QPI130" s="175"/>
      <c r="QPJ130" s="175"/>
      <c r="QPK130" s="19"/>
      <c r="QPL130" s="19"/>
      <c r="QPM130" s="175"/>
      <c r="QPN130" s="175"/>
      <c r="QPO130" s="19"/>
      <c r="QPP130" s="175"/>
      <c r="QPQ130" s="175"/>
      <c r="QPR130" s="175"/>
      <c r="QPS130" s="19"/>
      <c r="QPT130" s="19"/>
      <c r="QPU130" s="175"/>
      <c r="QPV130" s="175"/>
      <c r="QPW130" s="19"/>
      <c r="QPX130" s="175"/>
      <c r="QPY130" s="175"/>
      <c r="QPZ130" s="175"/>
      <c r="QQA130" s="19"/>
      <c r="QQB130" s="19"/>
      <c r="QQC130" s="175"/>
      <c r="QQD130" s="175"/>
      <c r="QQE130" s="19"/>
      <c r="QQF130" s="175"/>
      <c r="QQG130" s="175"/>
      <c r="QQH130" s="175"/>
      <c r="QQI130" s="19"/>
      <c r="QQJ130" s="19"/>
      <c r="QQK130" s="175"/>
      <c r="QQL130" s="175"/>
      <c r="QQM130" s="19"/>
      <c r="QQN130" s="175"/>
      <c r="QQO130" s="175"/>
      <c r="QQP130" s="175"/>
      <c r="QQQ130" s="19"/>
      <c r="QQR130" s="19"/>
      <c r="QQS130" s="175"/>
      <c r="QQT130" s="175"/>
      <c r="QQU130" s="19"/>
      <c r="QQV130" s="175"/>
      <c r="QQW130" s="175"/>
      <c r="QQX130" s="175"/>
      <c r="QQY130" s="19"/>
      <c r="QQZ130" s="19"/>
      <c r="QRA130" s="175"/>
      <c r="QRB130" s="175"/>
      <c r="QRC130" s="19"/>
      <c r="QRD130" s="175"/>
      <c r="QRE130" s="175"/>
      <c r="QRF130" s="175"/>
      <c r="QRG130" s="19"/>
      <c r="QRH130" s="19"/>
      <c r="QRI130" s="175"/>
      <c r="QRJ130" s="175"/>
      <c r="QRK130" s="19"/>
      <c r="QRL130" s="175"/>
      <c r="QRM130" s="175"/>
      <c r="QRN130" s="175"/>
      <c r="QRO130" s="19"/>
      <c r="QRP130" s="19"/>
      <c r="QRQ130" s="175"/>
      <c r="QRR130" s="175"/>
      <c r="QRS130" s="19"/>
      <c r="QRT130" s="175"/>
      <c r="QRU130" s="175"/>
      <c r="QRV130" s="175"/>
      <c r="QRW130" s="19"/>
      <c r="QRX130" s="19"/>
      <c r="QRY130" s="175"/>
      <c r="QRZ130" s="175"/>
      <c r="QSA130" s="19"/>
      <c r="QSB130" s="175"/>
      <c r="QSC130" s="175"/>
      <c r="QSD130" s="175"/>
      <c r="QSE130" s="19"/>
      <c r="QSF130" s="19"/>
      <c r="QSG130" s="175"/>
      <c r="QSH130" s="175"/>
      <c r="QSI130" s="19"/>
      <c r="QSJ130" s="175"/>
      <c r="QSK130" s="175"/>
      <c r="QSL130" s="175"/>
      <c r="QSM130" s="19"/>
      <c r="QSN130" s="19"/>
      <c r="QSO130" s="175"/>
      <c r="QSP130" s="175"/>
      <c r="QSQ130" s="19"/>
      <c r="QSR130" s="175"/>
      <c r="QSS130" s="175"/>
      <c r="QST130" s="175"/>
      <c r="QSU130" s="19"/>
      <c r="QSV130" s="19"/>
      <c r="QSW130" s="175"/>
      <c r="QSX130" s="175"/>
      <c r="QSY130" s="19"/>
      <c r="QSZ130" s="175"/>
      <c r="QTA130" s="175"/>
      <c r="QTB130" s="175"/>
      <c r="QTC130" s="19"/>
      <c r="QTD130" s="19"/>
      <c r="QTE130" s="175"/>
      <c r="QTF130" s="175"/>
      <c r="QTG130" s="19"/>
      <c r="QTH130" s="175"/>
      <c r="QTI130" s="175"/>
      <c r="QTJ130" s="175"/>
      <c r="QTK130" s="19"/>
      <c r="QTL130" s="19"/>
      <c r="QTM130" s="175"/>
      <c r="QTN130" s="175"/>
      <c r="QTO130" s="19"/>
      <c r="QTP130" s="175"/>
      <c r="QTQ130" s="175"/>
      <c r="QTR130" s="175"/>
      <c r="QTS130" s="19"/>
      <c r="QTT130" s="19"/>
      <c r="QTU130" s="175"/>
      <c r="QTV130" s="175"/>
      <c r="QTW130" s="19"/>
      <c r="QTX130" s="175"/>
      <c r="QTY130" s="175"/>
      <c r="QTZ130" s="175"/>
      <c r="QUA130" s="19"/>
      <c r="QUB130" s="19"/>
      <c r="QUC130" s="175"/>
      <c r="QUD130" s="175"/>
      <c r="QUE130" s="19"/>
      <c r="QUF130" s="175"/>
      <c r="QUG130" s="175"/>
      <c r="QUH130" s="175"/>
      <c r="QUI130" s="19"/>
      <c r="QUJ130" s="19"/>
      <c r="QUK130" s="175"/>
      <c r="QUL130" s="175"/>
      <c r="QUM130" s="19"/>
      <c r="QUN130" s="175"/>
      <c r="QUO130" s="175"/>
      <c r="QUP130" s="175"/>
      <c r="QUQ130" s="19"/>
      <c r="QUR130" s="19"/>
      <c r="QUS130" s="175"/>
      <c r="QUT130" s="175"/>
      <c r="QUU130" s="19"/>
      <c r="QUV130" s="175"/>
      <c r="QUW130" s="175"/>
      <c r="QUX130" s="175"/>
      <c r="QUY130" s="19"/>
      <c r="QUZ130" s="19"/>
      <c r="QVA130" s="175"/>
      <c r="QVB130" s="175"/>
      <c r="QVC130" s="19"/>
      <c r="QVD130" s="175"/>
      <c r="QVE130" s="175"/>
      <c r="QVF130" s="175"/>
      <c r="QVG130" s="19"/>
      <c r="QVH130" s="19"/>
      <c r="QVI130" s="175"/>
      <c r="QVJ130" s="175"/>
      <c r="QVK130" s="19"/>
      <c r="QVL130" s="175"/>
      <c r="QVM130" s="175"/>
      <c r="QVN130" s="175"/>
      <c r="QVO130" s="19"/>
      <c r="QVP130" s="19"/>
      <c r="QVQ130" s="175"/>
      <c r="QVR130" s="175"/>
      <c r="QVS130" s="19"/>
      <c r="QVT130" s="175"/>
      <c r="QVU130" s="175"/>
      <c r="QVV130" s="175"/>
      <c r="QVW130" s="19"/>
      <c r="QVX130" s="19"/>
      <c r="QVY130" s="175"/>
      <c r="QVZ130" s="175"/>
      <c r="QWA130" s="19"/>
      <c r="QWB130" s="175"/>
      <c r="QWC130" s="175"/>
      <c r="QWD130" s="175"/>
      <c r="QWE130" s="19"/>
      <c r="QWF130" s="19"/>
      <c r="QWG130" s="175"/>
      <c r="QWH130" s="175"/>
      <c r="QWI130" s="19"/>
      <c r="QWJ130" s="175"/>
      <c r="QWK130" s="175"/>
      <c r="QWL130" s="175"/>
      <c r="QWM130" s="19"/>
      <c r="QWN130" s="19"/>
      <c r="QWO130" s="175"/>
      <c r="QWP130" s="175"/>
      <c r="QWQ130" s="19"/>
      <c r="QWR130" s="175"/>
      <c r="QWS130" s="175"/>
      <c r="QWT130" s="175"/>
      <c r="QWU130" s="19"/>
      <c r="QWV130" s="19"/>
      <c r="QWW130" s="175"/>
      <c r="QWX130" s="175"/>
      <c r="QWY130" s="19"/>
      <c r="QWZ130" s="175"/>
      <c r="QXA130" s="175"/>
      <c r="QXB130" s="175"/>
      <c r="QXC130" s="19"/>
      <c r="QXD130" s="19"/>
      <c r="QXE130" s="175"/>
      <c r="QXF130" s="175"/>
      <c r="QXG130" s="19"/>
      <c r="QXH130" s="175"/>
      <c r="QXI130" s="175"/>
      <c r="QXJ130" s="175"/>
      <c r="QXK130" s="19"/>
      <c r="QXL130" s="19"/>
      <c r="QXM130" s="175"/>
      <c r="QXN130" s="175"/>
      <c r="QXO130" s="19"/>
      <c r="QXP130" s="175"/>
      <c r="QXQ130" s="175"/>
      <c r="QXR130" s="175"/>
      <c r="QXS130" s="19"/>
      <c r="QXT130" s="19"/>
      <c r="QXU130" s="175"/>
      <c r="QXV130" s="175"/>
      <c r="QXW130" s="19"/>
      <c r="QXX130" s="175"/>
      <c r="QXY130" s="175"/>
      <c r="QXZ130" s="175"/>
      <c r="QYA130" s="19"/>
      <c r="QYB130" s="19"/>
      <c r="QYC130" s="175"/>
      <c r="QYD130" s="175"/>
      <c r="QYE130" s="19"/>
      <c r="QYF130" s="175"/>
      <c r="QYG130" s="175"/>
      <c r="QYH130" s="175"/>
      <c r="QYI130" s="19"/>
      <c r="QYJ130" s="19"/>
      <c r="QYK130" s="175"/>
      <c r="QYL130" s="175"/>
      <c r="QYM130" s="19"/>
      <c r="QYN130" s="175"/>
      <c r="QYO130" s="175"/>
      <c r="QYP130" s="175"/>
      <c r="QYQ130" s="19"/>
      <c r="QYR130" s="19"/>
      <c r="QYS130" s="175"/>
      <c r="QYT130" s="175"/>
      <c r="QYU130" s="19"/>
      <c r="QYV130" s="175"/>
      <c r="QYW130" s="175"/>
      <c r="QYX130" s="175"/>
      <c r="QYY130" s="19"/>
      <c r="QYZ130" s="19"/>
      <c r="QZA130" s="175"/>
      <c r="QZB130" s="175"/>
      <c r="QZC130" s="19"/>
      <c r="QZD130" s="175"/>
      <c r="QZE130" s="175"/>
      <c r="QZF130" s="175"/>
      <c r="QZG130" s="19"/>
      <c r="QZH130" s="19"/>
      <c r="QZI130" s="175"/>
      <c r="QZJ130" s="175"/>
      <c r="QZK130" s="19"/>
      <c r="QZL130" s="175"/>
      <c r="QZM130" s="175"/>
      <c r="QZN130" s="175"/>
      <c r="QZO130" s="19"/>
      <c r="QZP130" s="19"/>
      <c r="QZQ130" s="175"/>
      <c r="QZR130" s="175"/>
      <c r="QZS130" s="19"/>
      <c r="QZT130" s="175"/>
      <c r="QZU130" s="175"/>
      <c r="QZV130" s="175"/>
      <c r="QZW130" s="19"/>
      <c r="QZX130" s="19"/>
      <c r="QZY130" s="175"/>
      <c r="QZZ130" s="175"/>
      <c r="RAA130" s="19"/>
      <c r="RAB130" s="175"/>
      <c r="RAC130" s="175"/>
      <c r="RAD130" s="175"/>
      <c r="RAE130" s="19"/>
      <c r="RAF130" s="19"/>
      <c r="RAG130" s="175"/>
      <c r="RAH130" s="175"/>
      <c r="RAI130" s="19"/>
      <c r="RAJ130" s="175"/>
      <c r="RAK130" s="175"/>
      <c r="RAL130" s="175"/>
      <c r="RAM130" s="19"/>
      <c r="RAN130" s="19"/>
      <c r="RAO130" s="175"/>
      <c r="RAP130" s="175"/>
      <c r="RAQ130" s="19"/>
      <c r="RAR130" s="175"/>
      <c r="RAS130" s="175"/>
      <c r="RAT130" s="175"/>
      <c r="RAU130" s="19"/>
      <c r="RAV130" s="19"/>
      <c r="RAW130" s="175"/>
      <c r="RAX130" s="175"/>
      <c r="RAY130" s="19"/>
      <c r="RAZ130" s="175"/>
      <c r="RBA130" s="175"/>
      <c r="RBB130" s="175"/>
      <c r="RBC130" s="19"/>
      <c r="RBD130" s="19"/>
      <c r="RBE130" s="175"/>
      <c r="RBF130" s="175"/>
      <c r="RBG130" s="19"/>
      <c r="RBH130" s="175"/>
      <c r="RBI130" s="175"/>
      <c r="RBJ130" s="175"/>
      <c r="RBK130" s="19"/>
      <c r="RBL130" s="19"/>
      <c r="RBM130" s="175"/>
      <c r="RBN130" s="175"/>
      <c r="RBO130" s="19"/>
      <c r="RBP130" s="175"/>
      <c r="RBQ130" s="175"/>
      <c r="RBR130" s="175"/>
      <c r="RBS130" s="19"/>
      <c r="RBT130" s="19"/>
      <c r="RBU130" s="175"/>
      <c r="RBV130" s="175"/>
      <c r="RBW130" s="19"/>
      <c r="RBX130" s="175"/>
      <c r="RBY130" s="175"/>
      <c r="RBZ130" s="175"/>
      <c r="RCA130" s="19"/>
      <c r="RCB130" s="19"/>
      <c r="RCC130" s="175"/>
      <c r="RCD130" s="175"/>
      <c r="RCE130" s="19"/>
      <c r="RCF130" s="175"/>
      <c r="RCG130" s="175"/>
      <c r="RCH130" s="175"/>
      <c r="RCI130" s="19"/>
      <c r="RCJ130" s="19"/>
      <c r="RCK130" s="175"/>
      <c r="RCL130" s="175"/>
      <c r="RCM130" s="19"/>
      <c r="RCN130" s="175"/>
      <c r="RCO130" s="175"/>
      <c r="RCP130" s="175"/>
      <c r="RCQ130" s="19"/>
      <c r="RCR130" s="19"/>
      <c r="RCS130" s="175"/>
      <c r="RCT130" s="175"/>
      <c r="RCU130" s="19"/>
      <c r="RCV130" s="175"/>
      <c r="RCW130" s="175"/>
      <c r="RCX130" s="175"/>
      <c r="RCY130" s="19"/>
      <c r="RCZ130" s="19"/>
      <c r="RDA130" s="175"/>
      <c r="RDB130" s="175"/>
      <c r="RDC130" s="19"/>
      <c r="RDD130" s="175"/>
      <c r="RDE130" s="175"/>
      <c r="RDF130" s="175"/>
      <c r="RDG130" s="19"/>
      <c r="RDH130" s="19"/>
      <c r="RDI130" s="175"/>
      <c r="RDJ130" s="175"/>
      <c r="RDK130" s="19"/>
      <c r="RDL130" s="175"/>
      <c r="RDM130" s="175"/>
      <c r="RDN130" s="175"/>
      <c r="RDO130" s="19"/>
      <c r="RDP130" s="19"/>
      <c r="RDQ130" s="175"/>
      <c r="RDR130" s="175"/>
      <c r="RDS130" s="19"/>
      <c r="RDT130" s="175"/>
      <c r="RDU130" s="175"/>
      <c r="RDV130" s="175"/>
      <c r="RDW130" s="19"/>
      <c r="RDX130" s="19"/>
      <c r="RDY130" s="175"/>
      <c r="RDZ130" s="175"/>
      <c r="REA130" s="19"/>
      <c r="REB130" s="175"/>
      <c r="REC130" s="175"/>
      <c r="RED130" s="175"/>
      <c r="REE130" s="19"/>
      <c r="REF130" s="19"/>
      <c r="REG130" s="175"/>
      <c r="REH130" s="175"/>
      <c r="REI130" s="19"/>
      <c r="REJ130" s="175"/>
      <c r="REK130" s="175"/>
      <c r="REL130" s="175"/>
      <c r="REM130" s="19"/>
      <c r="REN130" s="19"/>
      <c r="REO130" s="175"/>
      <c r="REP130" s="175"/>
      <c r="REQ130" s="19"/>
      <c r="RER130" s="175"/>
      <c r="RES130" s="175"/>
      <c r="RET130" s="175"/>
      <c r="REU130" s="19"/>
      <c r="REV130" s="19"/>
      <c r="REW130" s="175"/>
      <c r="REX130" s="175"/>
      <c r="REY130" s="19"/>
      <c r="REZ130" s="175"/>
      <c r="RFA130" s="175"/>
      <c r="RFB130" s="175"/>
      <c r="RFC130" s="19"/>
      <c r="RFD130" s="19"/>
      <c r="RFE130" s="175"/>
      <c r="RFF130" s="175"/>
      <c r="RFG130" s="19"/>
      <c r="RFH130" s="175"/>
      <c r="RFI130" s="175"/>
      <c r="RFJ130" s="175"/>
      <c r="RFK130" s="19"/>
      <c r="RFL130" s="19"/>
      <c r="RFM130" s="175"/>
      <c r="RFN130" s="175"/>
      <c r="RFO130" s="19"/>
      <c r="RFP130" s="175"/>
      <c r="RFQ130" s="175"/>
      <c r="RFR130" s="175"/>
      <c r="RFS130" s="19"/>
      <c r="RFT130" s="19"/>
      <c r="RFU130" s="175"/>
      <c r="RFV130" s="175"/>
      <c r="RFW130" s="19"/>
      <c r="RFX130" s="175"/>
      <c r="RFY130" s="175"/>
      <c r="RFZ130" s="175"/>
      <c r="RGA130" s="19"/>
      <c r="RGB130" s="19"/>
      <c r="RGC130" s="175"/>
      <c r="RGD130" s="175"/>
      <c r="RGE130" s="19"/>
      <c r="RGF130" s="175"/>
      <c r="RGG130" s="175"/>
      <c r="RGH130" s="175"/>
      <c r="RGI130" s="19"/>
      <c r="RGJ130" s="19"/>
      <c r="RGK130" s="175"/>
      <c r="RGL130" s="175"/>
      <c r="RGM130" s="19"/>
      <c r="RGN130" s="175"/>
      <c r="RGO130" s="175"/>
      <c r="RGP130" s="175"/>
      <c r="RGQ130" s="19"/>
      <c r="RGR130" s="19"/>
      <c r="RGS130" s="175"/>
      <c r="RGT130" s="175"/>
      <c r="RGU130" s="19"/>
      <c r="RGV130" s="175"/>
      <c r="RGW130" s="175"/>
      <c r="RGX130" s="175"/>
      <c r="RGY130" s="19"/>
      <c r="RGZ130" s="19"/>
      <c r="RHA130" s="175"/>
      <c r="RHB130" s="175"/>
      <c r="RHC130" s="19"/>
      <c r="RHD130" s="175"/>
      <c r="RHE130" s="175"/>
      <c r="RHF130" s="175"/>
      <c r="RHG130" s="19"/>
      <c r="RHH130" s="19"/>
      <c r="RHI130" s="175"/>
      <c r="RHJ130" s="175"/>
      <c r="RHK130" s="19"/>
      <c r="RHL130" s="175"/>
      <c r="RHM130" s="175"/>
      <c r="RHN130" s="175"/>
      <c r="RHO130" s="19"/>
      <c r="RHP130" s="19"/>
      <c r="RHQ130" s="175"/>
      <c r="RHR130" s="175"/>
      <c r="RHS130" s="19"/>
      <c r="RHT130" s="175"/>
      <c r="RHU130" s="175"/>
      <c r="RHV130" s="175"/>
      <c r="RHW130" s="19"/>
      <c r="RHX130" s="19"/>
      <c r="RHY130" s="175"/>
      <c r="RHZ130" s="175"/>
      <c r="RIA130" s="19"/>
      <c r="RIB130" s="175"/>
      <c r="RIC130" s="175"/>
      <c r="RID130" s="175"/>
      <c r="RIE130" s="19"/>
      <c r="RIF130" s="19"/>
      <c r="RIG130" s="175"/>
      <c r="RIH130" s="175"/>
      <c r="RII130" s="19"/>
      <c r="RIJ130" s="175"/>
      <c r="RIK130" s="175"/>
      <c r="RIL130" s="175"/>
      <c r="RIM130" s="19"/>
      <c r="RIN130" s="19"/>
      <c r="RIO130" s="175"/>
      <c r="RIP130" s="175"/>
      <c r="RIQ130" s="19"/>
      <c r="RIR130" s="175"/>
      <c r="RIS130" s="175"/>
      <c r="RIT130" s="175"/>
      <c r="RIU130" s="19"/>
      <c r="RIV130" s="19"/>
      <c r="RIW130" s="175"/>
      <c r="RIX130" s="175"/>
      <c r="RIY130" s="19"/>
      <c r="RIZ130" s="175"/>
      <c r="RJA130" s="175"/>
      <c r="RJB130" s="175"/>
      <c r="RJC130" s="19"/>
      <c r="RJD130" s="19"/>
      <c r="RJE130" s="175"/>
      <c r="RJF130" s="175"/>
      <c r="RJG130" s="19"/>
      <c r="RJH130" s="175"/>
      <c r="RJI130" s="175"/>
      <c r="RJJ130" s="175"/>
      <c r="RJK130" s="19"/>
      <c r="RJL130" s="19"/>
      <c r="RJM130" s="175"/>
      <c r="RJN130" s="175"/>
      <c r="RJO130" s="19"/>
      <c r="RJP130" s="175"/>
      <c r="RJQ130" s="175"/>
      <c r="RJR130" s="175"/>
      <c r="RJS130" s="19"/>
      <c r="RJT130" s="19"/>
      <c r="RJU130" s="175"/>
      <c r="RJV130" s="175"/>
      <c r="RJW130" s="19"/>
      <c r="RJX130" s="175"/>
      <c r="RJY130" s="175"/>
      <c r="RJZ130" s="175"/>
      <c r="RKA130" s="19"/>
      <c r="RKB130" s="19"/>
      <c r="RKC130" s="175"/>
      <c r="RKD130" s="175"/>
      <c r="RKE130" s="19"/>
      <c r="RKF130" s="175"/>
      <c r="RKG130" s="175"/>
      <c r="RKH130" s="175"/>
      <c r="RKI130" s="19"/>
      <c r="RKJ130" s="19"/>
      <c r="RKK130" s="175"/>
      <c r="RKL130" s="175"/>
      <c r="RKM130" s="19"/>
      <c r="RKN130" s="175"/>
      <c r="RKO130" s="175"/>
      <c r="RKP130" s="175"/>
      <c r="RKQ130" s="19"/>
      <c r="RKR130" s="19"/>
      <c r="RKS130" s="175"/>
      <c r="RKT130" s="175"/>
      <c r="RKU130" s="19"/>
      <c r="RKV130" s="175"/>
      <c r="RKW130" s="175"/>
      <c r="RKX130" s="175"/>
      <c r="RKY130" s="19"/>
      <c r="RKZ130" s="19"/>
      <c r="RLA130" s="175"/>
      <c r="RLB130" s="175"/>
      <c r="RLC130" s="19"/>
      <c r="RLD130" s="175"/>
      <c r="RLE130" s="175"/>
      <c r="RLF130" s="175"/>
      <c r="RLG130" s="19"/>
      <c r="RLH130" s="19"/>
      <c r="RLI130" s="175"/>
      <c r="RLJ130" s="175"/>
      <c r="RLK130" s="19"/>
      <c r="RLL130" s="175"/>
      <c r="RLM130" s="175"/>
      <c r="RLN130" s="175"/>
      <c r="RLO130" s="19"/>
      <c r="RLP130" s="19"/>
      <c r="RLQ130" s="175"/>
      <c r="RLR130" s="175"/>
      <c r="RLS130" s="19"/>
      <c r="RLT130" s="175"/>
      <c r="RLU130" s="175"/>
      <c r="RLV130" s="175"/>
      <c r="RLW130" s="19"/>
      <c r="RLX130" s="19"/>
      <c r="RLY130" s="175"/>
      <c r="RLZ130" s="175"/>
      <c r="RMA130" s="19"/>
      <c r="RMB130" s="175"/>
      <c r="RMC130" s="175"/>
      <c r="RMD130" s="175"/>
      <c r="RME130" s="19"/>
      <c r="RMF130" s="19"/>
      <c r="RMG130" s="175"/>
      <c r="RMH130" s="175"/>
      <c r="RMI130" s="19"/>
      <c r="RMJ130" s="175"/>
      <c r="RMK130" s="175"/>
      <c r="RML130" s="175"/>
      <c r="RMM130" s="19"/>
      <c r="RMN130" s="19"/>
      <c r="RMO130" s="175"/>
      <c r="RMP130" s="175"/>
      <c r="RMQ130" s="19"/>
      <c r="RMR130" s="175"/>
      <c r="RMS130" s="175"/>
      <c r="RMT130" s="175"/>
      <c r="RMU130" s="19"/>
      <c r="RMV130" s="19"/>
      <c r="RMW130" s="175"/>
      <c r="RMX130" s="175"/>
      <c r="RMY130" s="19"/>
      <c r="RMZ130" s="175"/>
      <c r="RNA130" s="175"/>
      <c r="RNB130" s="175"/>
      <c r="RNC130" s="19"/>
      <c r="RND130" s="19"/>
      <c r="RNE130" s="175"/>
      <c r="RNF130" s="175"/>
      <c r="RNG130" s="19"/>
      <c r="RNH130" s="175"/>
      <c r="RNI130" s="175"/>
      <c r="RNJ130" s="175"/>
      <c r="RNK130" s="19"/>
      <c r="RNL130" s="19"/>
      <c r="RNM130" s="175"/>
      <c r="RNN130" s="175"/>
      <c r="RNO130" s="19"/>
      <c r="RNP130" s="175"/>
      <c r="RNQ130" s="175"/>
      <c r="RNR130" s="175"/>
      <c r="RNS130" s="19"/>
      <c r="RNT130" s="19"/>
      <c r="RNU130" s="175"/>
      <c r="RNV130" s="175"/>
      <c r="RNW130" s="19"/>
      <c r="RNX130" s="175"/>
      <c r="RNY130" s="175"/>
      <c r="RNZ130" s="175"/>
      <c r="ROA130" s="19"/>
      <c r="ROB130" s="19"/>
      <c r="ROC130" s="175"/>
      <c r="ROD130" s="175"/>
      <c r="ROE130" s="19"/>
      <c r="ROF130" s="175"/>
      <c r="ROG130" s="175"/>
      <c r="ROH130" s="175"/>
      <c r="ROI130" s="19"/>
      <c r="ROJ130" s="19"/>
      <c r="ROK130" s="175"/>
      <c r="ROL130" s="175"/>
      <c r="ROM130" s="19"/>
      <c r="RON130" s="175"/>
      <c r="ROO130" s="175"/>
      <c r="ROP130" s="175"/>
      <c r="ROQ130" s="19"/>
      <c r="ROR130" s="19"/>
      <c r="ROS130" s="175"/>
      <c r="ROT130" s="175"/>
      <c r="ROU130" s="19"/>
      <c r="ROV130" s="175"/>
      <c r="ROW130" s="175"/>
      <c r="ROX130" s="175"/>
      <c r="ROY130" s="19"/>
      <c r="ROZ130" s="19"/>
      <c r="RPA130" s="175"/>
      <c r="RPB130" s="175"/>
      <c r="RPC130" s="19"/>
      <c r="RPD130" s="175"/>
      <c r="RPE130" s="175"/>
      <c r="RPF130" s="175"/>
      <c r="RPG130" s="19"/>
      <c r="RPH130" s="19"/>
      <c r="RPI130" s="175"/>
      <c r="RPJ130" s="175"/>
      <c r="RPK130" s="19"/>
      <c r="RPL130" s="175"/>
      <c r="RPM130" s="175"/>
      <c r="RPN130" s="175"/>
      <c r="RPO130" s="19"/>
      <c r="RPP130" s="19"/>
      <c r="RPQ130" s="175"/>
      <c r="RPR130" s="175"/>
      <c r="RPS130" s="19"/>
      <c r="RPT130" s="175"/>
      <c r="RPU130" s="175"/>
      <c r="RPV130" s="175"/>
      <c r="RPW130" s="19"/>
      <c r="RPX130" s="19"/>
      <c r="RPY130" s="175"/>
      <c r="RPZ130" s="175"/>
      <c r="RQA130" s="19"/>
      <c r="RQB130" s="175"/>
      <c r="RQC130" s="175"/>
      <c r="RQD130" s="175"/>
      <c r="RQE130" s="19"/>
      <c r="RQF130" s="19"/>
      <c r="RQG130" s="175"/>
      <c r="RQH130" s="175"/>
      <c r="RQI130" s="19"/>
      <c r="RQJ130" s="175"/>
      <c r="RQK130" s="175"/>
      <c r="RQL130" s="175"/>
      <c r="RQM130" s="19"/>
      <c r="RQN130" s="19"/>
      <c r="RQO130" s="175"/>
      <c r="RQP130" s="175"/>
      <c r="RQQ130" s="19"/>
      <c r="RQR130" s="175"/>
      <c r="RQS130" s="175"/>
      <c r="RQT130" s="175"/>
      <c r="RQU130" s="19"/>
      <c r="RQV130" s="19"/>
      <c r="RQW130" s="175"/>
      <c r="RQX130" s="175"/>
      <c r="RQY130" s="19"/>
      <c r="RQZ130" s="175"/>
      <c r="RRA130" s="175"/>
      <c r="RRB130" s="175"/>
      <c r="RRC130" s="19"/>
      <c r="RRD130" s="19"/>
      <c r="RRE130" s="175"/>
      <c r="RRF130" s="175"/>
      <c r="RRG130" s="19"/>
      <c r="RRH130" s="175"/>
      <c r="RRI130" s="175"/>
      <c r="RRJ130" s="175"/>
      <c r="RRK130" s="19"/>
      <c r="RRL130" s="19"/>
      <c r="RRM130" s="175"/>
      <c r="RRN130" s="175"/>
      <c r="RRO130" s="19"/>
      <c r="RRP130" s="175"/>
      <c r="RRQ130" s="175"/>
      <c r="RRR130" s="175"/>
      <c r="RRS130" s="19"/>
      <c r="RRT130" s="19"/>
      <c r="RRU130" s="175"/>
      <c r="RRV130" s="175"/>
      <c r="RRW130" s="19"/>
      <c r="RRX130" s="175"/>
      <c r="RRY130" s="175"/>
      <c r="RRZ130" s="175"/>
      <c r="RSA130" s="19"/>
      <c r="RSB130" s="19"/>
      <c r="RSC130" s="175"/>
      <c r="RSD130" s="175"/>
      <c r="RSE130" s="19"/>
      <c r="RSF130" s="175"/>
      <c r="RSG130" s="175"/>
      <c r="RSH130" s="175"/>
      <c r="RSI130" s="19"/>
      <c r="RSJ130" s="19"/>
      <c r="RSK130" s="175"/>
      <c r="RSL130" s="175"/>
      <c r="RSM130" s="19"/>
      <c r="RSN130" s="175"/>
      <c r="RSO130" s="175"/>
      <c r="RSP130" s="175"/>
      <c r="RSQ130" s="19"/>
      <c r="RSR130" s="19"/>
      <c r="RSS130" s="175"/>
      <c r="RST130" s="175"/>
      <c r="RSU130" s="19"/>
      <c r="RSV130" s="175"/>
      <c r="RSW130" s="175"/>
      <c r="RSX130" s="175"/>
      <c r="RSY130" s="19"/>
      <c r="RSZ130" s="19"/>
      <c r="RTA130" s="175"/>
      <c r="RTB130" s="175"/>
      <c r="RTC130" s="19"/>
      <c r="RTD130" s="175"/>
      <c r="RTE130" s="175"/>
      <c r="RTF130" s="175"/>
      <c r="RTG130" s="19"/>
      <c r="RTH130" s="19"/>
      <c r="RTI130" s="175"/>
      <c r="RTJ130" s="175"/>
      <c r="RTK130" s="19"/>
      <c r="RTL130" s="175"/>
      <c r="RTM130" s="175"/>
      <c r="RTN130" s="175"/>
      <c r="RTO130" s="19"/>
      <c r="RTP130" s="19"/>
      <c r="RTQ130" s="175"/>
      <c r="RTR130" s="175"/>
      <c r="RTS130" s="19"/>
      <c r="RTT130" s="175"/>
      <c r="RTU130" s="175"/>
      <c r="RTV130" s="175"/>
      <c r="RTW130" s="19"/>
      <c r="RTX130" s="19"/>
      <c r="RTY130" s="175"/>
      <c r="RTZ130" s="175"/>
      <c r="RUA130" s="19"/>
      <c r="RUB130" s="175"/>
      <c r="RUC130" s="175"/>
      <c r="RUD130" s="175"/>
      <c r="RUE130" s="19"/>
      <c r="RUF130" s="19"/>
      <c r="RUG130" s="175"/>
      <c r="RUH130" s="175"/>
      <c r="RUI130" s="19"/>
      <c r="RUJ130" s="175"/>
      <c r="RUK130" s="175"/>
      <c r="RUL130" s="175"/>
      <c r="RUM130" s="19"/>
      <c r="RUN130" s="19"/>
      <c r="RUO130" s="175"/>
      <c r="RUP130" s="175"/>
      <c r="RUQ130" s="19"/>
      <c r="RUR130" s="175"/>
      <c r="RUS130" s="175"/>
      <c r="RUT130" s="175"/>
      <c r="RUU130" s="19"/>
      <c r="RUV130" s="19"/>
      <c r="RUW130" s="175"/>
      <c r="RUX130" s="175"/>
      <c r="RUY130" s="19"/>
      <c r="RUZ130" s="175"/>
      <c r="RVA130" s="175"/>
      <c r="RVB130" s="175"/>
      <c r="RVC130" s="19"/>
      <c r="RVD130" s="19"/>
      <c r="RVE130" s="175"/>
      <c r="RVF130" s="175"/>
      <c r="RVG130" s="19"/>
      <c r="RVH130" s="175"/>
      <c r="RVI130" s="175"/>
      <c r="RVJ130" s="175"/>
      <c r="RVK130" s="19"/>
      <c r="RVL130" s="19"/>
      <c r="RVM130" s="175"/>
      <c r="RVN130" s="175"/>
      <c r="RVO130" s="19"/>
      <c r="RVP130" s="175"/>
      <c r="RVQ130" s="175"/>
      <c r="RVR130" s="175"/>
      <c r="RVS130" s="19"/>
      <c r="RVT130" s="19"/>
      <c r="RVU130" s="175"/>
      <c r="RVV130" s="175"/>
      <c r="RVW130" s="19"/>
      <c r="RVX130" s="175"/>
      <c r="RVY130" s="175"/>
      <c r="RVZ130" s="175"/>
      <c r="RWA130" s="19"/>
      <c r="RWB130" s="19"/>
      <c r="RWC130" s="175"/>
      <c r="RWD130" s="175"/>
      <c r="RWE130" s="19"/>
      <c r="RWF130" s="175"/>
      <c r="RWG130" s="175"/>
      <c r="RWH130" s="175"/>
      <c r="RWI130" s="19"/>
      <c r="RWJ130" s="19"/>
      <c r="RWK130" s="175"/>
      <c r="RWL130" s="175"/>
      <c r="RWM130" s="19"/>
      <c r="RWN130" s="175"/>
      <c r="RWO130" s="175"/>
      <c r="RWP130" s="175"/>
      <c r="RWQ130" s="19"/>
      <c r="RWR130" s="19"/>
      <c r="RWS130" s="175"/>
      <c r="RWT130" s="175"/>
      <c r="RWU130" s="19"/>
      <c r="RWV130" s="175"/>
      <c r="RWW130" s="175"/>
      <c r="RWX130" s="175"/>
      <c r="RWY130" s="19"/>
      <c r="RWZ130" s="19"/>
      <c r="RXA130" s="175"/>
      <c r="RXB130" s="175"/>
      <c r="RXC130" s="19"/>
      <c r="RXD130" s="175"/>
      <c r="RXE130" s="175"/>
      <c r="RXF130" s="175"/>
      <c r="RXG130" s="19"/>
      <c r="RXH130" s="19"/>
      <c r="RXI130" s="175"/>
      <c r="RXJ130" s="175"/>
      <c r="RXK130" s="19"/>
      <c r="RXL130" s="175"/>
      <c r="RXM130" s="175"/>
      <c r="RXN130" s="175"/>
      <c r="RXO130" s="19"/>
      <c r="RXP130" s="19"/>
      <c r="RXQ130" s="175"/>
      <c r="RXR130" s="175"/>
      <c r="RXS130" s="19"/>
      <c r="RXT130" s="175"/>
      <c r="RXU130" s="175"/>
      <c r="RXV130" s="175"/>
      <c r="RXW130" s="19"/>
      <c r="RXX130" s="19"/>
      <c r="RXY130" s="175"/>
      <c r="RXZ130" s="175"/>
      <c r="RYA130" s="19"/>
      <c r="RYB130" s="175"/>
      <c r="RYC130" s="175"/>
      <c r="RYD130" s="175"/>
      <c r="RYE130" s="19"/>
      <c r="RYF130" s="19"/>
      <c r="RYG130" s="175"/>
      <c r="RYH130" s="175"/>
      <c r="RYI130" s="19"/>
      <c r="RYJ130" s="175"/>
      <c r="RYK130" s="175"/>
      <c r="RYL130" s="175"/>
      <c r="RYM130" s="19"/>
      <c r="RYN130" s="19"/>
      <c r="RYO130" s="175"/>
      <c r="RYP130" s="175"/>
      <c r="RYQ130" s="19"/>
      <c r="RYR130" s="175"/>
      <c r="RYS130" s="175"/>
      <c r="RYT130" s="175"/>
      <c r="RYU130" s="19"/>
      <c r="RYV130" s="19"/>
      <c r="RYW130" s="175"/>
      <c r="RYX130" s="175"/>
      <c r="RYY130" s="19"/>
      <c r="RYZ130" s="175"/>
      <c r="RZA130" s="175"/>
      <c r="RZB130" s="175"/>
      <c r="RZC130" s="19"/>
      <c r="RZD130" s="19"/>
      <c r="RZE130" s="175"/>
      <c r="RZF130" s="175"/>
      <c r="RZG130" s="19"/>
      <c r="RZH130" s="175"/>
      <c r="RZI130" s="175"/>
      <c r="RZJ130" s="175"/>
      <c r="RZK130" s="19"/>
      <c r="RZL130" s="19"/>
      <c r="RZM130" s="175"/>
      <c r="RZN130" s="175"/>
      <c r="RZO130" s="19"/>
      <c r="RZP130" s="175"/>
      <c r="RZQ130" s="175"/>
      <c r="RZR130" s="175"/>
      <c r="RZS130" s="19"/>
      <c r="RZT130" s="19"/>
      <c r="RZU130" s="175"/>
      <c r="RZV130" s="175"/>
      <c r="RZW130" s="19"/>
      <c r="RZX130" s="175"/>
      <c r="RZY130" s="175"/>
      <c r="RZZ130" s="175"/>
      <c r="SAA130" s="19"/>
      <c r="SAB130" s="19"/>
      <c r="SAC130" s="175"/>
      <c r="SAD130" s="175"/>
      <c r="SAE130" s="19"/>
      <c r="SAF130" s="175"/>
      <c r="SAG130" s="175"/>
      <c r="SAH130" s="175"/>
      <c r="SAI130" s="19"/>
      <c r="SAJ130" s="19"/>
      <c r="SAK130" s="175"/>
      <c r="SAL130" s="175"/>
      <c r="SAM130" s="19"/>
      <c r="SAN130" s="175"/>
      <c r="SAO130" s="175"/>
      <c r="SAP130" s="175"/>
      <c r="SAQ130" s="19"/>
      <c r="SAR130" s="19"/>
      <c r="SAS130" s="175"/>
      <c r="SAT130" s="175"/>
      <c r="SAU130" s="19"/>
      <c r="SAV130" s="175"/>
      <c r="SAW130" s="175"/>
      <c r="SAX130" s="175"/>
      <c r="SAY130" s="19"/>
      <c r="SAZ130" s="19"/>
      <c r="SBA130" s="175"/>
      <c r="SBB130" s="175"/>
      <c r="SBC130" s="19"/>
      <c r="SBD130" s="175"/>
      <c r="SBE130" s="175"/>
      <c r="SBF130" s="175"/>
      <c r="SBG130" s="19"/>
      <c r="SBH130" s="19"/>
      <c r="SBI130" s="175"/>
      <c r="SBJ130" s="175"/>
      <c r="SBK130" s="19"/>
      <c r="SBL130" s="175"/>
      <c r="SBM130" s="175"/>
      <c r="SBN130" s="175"/>
      <c r="SBO130" s="19"/>
      <c r="SBP130" s="19"/>
      <c r="SBQ130" s="175"/>
      <c r="SBR130" s="175"/>
      <c r="SBS130" s="19"/>
      <c r="SBT130" s="175"/>
      <c r="SBU130" s="175"/>
      <c r="SBV130" s="175"/>
      <c r="SBW130" s="19"/>
      <c r="SBX130" s="19"/>
      <c r="SBY130" s="175"/>
      <c r="SBZ130" s="175"/>
      <c r="SCA130" s="19"/>
      <c r="SCB130" s="175"/>
      <c r="SCC130" s="175"/>
      <c r="SCD130" s="175"/>
      <c r="SCE130" s="19"/>
      <c r="SCF130" s="19"/>
      <c r="SCG130" s="175"/>
      <c r="SCH130" s="175"/>
      <c r="SCI130" s="19"/>
      <c r="SCJ130" s="175"/>
      <c r="SCK130" s="175"/>
      <c r="SCL130" s="175"/>
      <c r="SCM130" s="19"/>
      <c r="SCN130" s="19"/>
      <c r="SCO130" s="175"/>
      <c r="SCP130" s="175"/>
      <c r="SCQ130" s="19"/>
      <c r="SCR130" s="175"/>
      <c r="SCS130" s="175"/>
      <c r="SCT130" s="175"/>
      <c r="SCU130" s="19"/>
      <c r="SCV130" s="19"/>
      <c r="SCW130" s="175"/>
      <c r="SCX130" s="175"/>
      <c r="SCY130" s="19"/>
      <c r="SCZ130" s="175"/>
      <c r="SDA130" s="175"/>
      <c r="SDB130" s="175"/>
      <c r="SDC130" s="19"/>
      <c r="SDD130" s="19"/>
      <c r="SDE130" s="175"/>
      <c r="SDF130" s="175"/>
      <c r="SDG130" s="19"/>
      <c r="SDH130" s="175"/>
      <c r="SDI130" s="175"/>
      <c r="SDJ130" s="175"/>
      <c r="SDK130" s="19"/>
      <c r="SDL130" s="19"/>
      <c r="SDM130" s="175"/>
      <c r="SDN130" s="175"/>
      <c r="SDO130" s="19"/>
      <c r="SDP130" s="175"/>
      <c r="SDQ130" s="175"/>
      <c r="SDR130" s="175"/>
      <c r="SDS130" s="19"/>
      <c r="SDT130" s="19"/>
      <c r="SDU130" s="175"/>
      <c r="SDV130" s="175"/>
      <c r="SDW130" s="19"/>
      <c r="SDX130" s="175"/>
      <c r="SDY130" s="175"/>
      <c r="SDZ130" s="175"/>
      <c r="SEA130" s="19"/>
      <c r="SEB130" s="19"/>
      <c r="SEC130" s="175"/>
      <c r="SED130" s="175"/>
      <c r="SEE130" s="19"/>
      <c r="SEF130" s="175"/>
      <c r="SEG130" s="175"/>
      <c r="SEH130" s="175"/>
      <c r="SEI130" s="19"/>
      <c r="SEJ130" s="19"/>
      <c r="SEK130" s="175"/>
      <c r="SEL130" s="175"/>
      <c r="SEM130" s="19"/>
      <c r="SEN130" s="175"/>
      <c r="SEO130" s="175"/>
      <c r="SEP130" s="175"/>
      <c r="SEQ130" s="19"/>
      <c r="SER130" s="19"/>
      <c r="SES130" s="175"/>
      <c r="SET130" s="175"/>
      <c r="SEU130" s="19"/>
      <c r="SEV130" s="175"/>
      <c r="SEW130" s="175"/>
      <c r="SEX130" s="175"/>
      <c r="SEY130" s="19"/>
      <c r="SEZ130" s="19"/>
      <c r="SFA130" s="175"/>
      <c r="SFB130" s="175"/>
      <c r="SFC130" s="19"/>
      <c r="SFD130" s="175"/>
      <c r="SFE130" s="175"/>
      <c r="SFF130" s="175"/>
      <c r="SFG130" s="19"/>
      <c r="SFH130" s="19"/>
      <c r="SFI130" s="175"/>
      <c r="SFJ130" s="175"/>
      <c r="SFK130" s="19"/>
      <c r="SFL130" s="175"/>
      <c r="SFM130" s="175"/>
      <c r="SFN130" s="175"/>
      <c r="SFO130" s="19"/>
      <c r="SFP130" s="19"/>
      <c r="SFQ130" s="175"/>
      <c r="SFR130" s="175"/>
      <c r="SFS130" s="19"/>
      <c r="SFT130" s="175"/>
      <c r="SFU130" s="175"/>
      <c r="SFV130" s="175"/>
      <c r="SFW130" s="19"/>
      <c r="SFX130" s="19"/>
      <c r="SFY130" s="175"/>
      <c r="SFZ130" s="175"/>
      <c r="SGA130" s="19"/>
      <c r="SGB130" s="175"/>
      <c r="SGC130" s="175"/>
      <c r="SGD130" s="175"/>
      <c r="SGE130" s="19"/>
      <c r="SGF130" s="19"/>
      <c r="SGG130" s="175"/>
      <c r="SGH130" s="175"/>
      <c r="SGI130" s="19"/>
      <c r="SGJ130" s="175"/>
      <c r="SGK130" s="175"/>
      <c r="SGL130" s="175"/>
      <c r="SGM130" s="19"/>
      <c r="SGN130" s="19"/>
      <c r="SGO130" s="175"/>
      <c r="SGP130" s="175"/>
      <c r="SGQ130" s="19"/>
      <c r="SGR130" s="175"/>
      <c r="SGS130" s="175"/>
      <c r="SGT130" s="175"/>
      <c r="SGU130" s="19"/>
      <c r="SGV130" s="19"/>
      <c r="SGW130" s="175"/>
      <c r="SGX130" s="175"/>
      <c r="SGY130" s="19"/>
      <c r="SGZ130" s="175"/>
      <c r="SHA130" s="175"/>
      <c r="SHB130" s="175"/>
      <c r="SHC130" s="19"/>
      <c r="SHD130" s="19"/>
      <c r="SHE130" s="175"/>
      <c r="SHF130" s="175"/>
      <c r="SHG130" s="19"/>
      <c r="SHH130" s="175"/>
      <c r="SHI130" s="175"/>
      <c r="SHJ130" s="175"/>
      <c r="SHK130" s="19"/>
      <c r="SHL130" s="19"/>
      <c r="SHM130" s="175"/>
      <c r="SHN130" s="175"/>
      <c r="SHO130" s="19"/>
      <c r="SHP130" s="175"/>
      <c r="SHQ130" s="175"/>
      <c r="SHR130" s="175"/>
      <c r="SHS130" s="19"/>
      <c r="SHT130" s="19"/>
      <c r="SHU130" s="175"/>
      <c r="SHV130" s="175"/>
      <c r="SHW130" s="19"/>
      <c r="SHX130" s="175"/>
      <c r="SHY130" s="175"/>
      <c r="SHZ130" s="175"/>
      <c r="SIA130" s="19"/>
      <c r="SIB130" s="19"/>
      <c r="SIC130" s="175"/>
      <c r="SID130" s="175"/>
      <c r="SIE130" s="19"/>
      <c r="SIF130" s="175"/>
      <c r="SIG130" s="175"/>
      <c r="SIH130" s="175"/>
      <c r="SII130" s="19"/>
      <c r="SIJ130" s="19"/>
      <c r="SIK130" s="175"/>
      <c r="SIL130" s="175"/>
      <c r="SIM130" s="19"/>
      <c r="SIN130" s="175"/>
      <c r="SIO130" s="175"/>
      <c r="SIP130" s="175"/>
      <c r="SIQ130" s="19"/>
      <c r="SIR130" s="19"/>
      <c r="SIS130" s="175"/>
      <c r="SIT130" s="175"/>
      <c r="SIU130" s="19"/>
      <c r="SIV130" s="175"/>
      <c r="SIW130" s="175"/>
      <c r="SIX130" s="175"/>
      <c r="SIY130" s="19"/>
      <c r="SIZ130" s="19"/>
      <c r="SJA130" s="175"/>
      <c r="SJB130" s="175"/>
      <c r="SJC130" s="19"/>
      <c r="SJD130" s="175"/>
      <c r="SJE130" s="175"/>
      <c r="SJF130" s="175"/>
      <c r="SJG130" s="19"/>
      <c r="SJH130" s="19"/>
      <c r="SJI130" s="175"/>
      <c r="SJJ130" s="175"/>
      <c r="SJK130" s="19"/>
      <c r="SJL130" s="175"/>
      <c r="SJM130" s="175"/>
      <c r="SJN130" s="175"/>
      <c r="SJO130" s="19"/>
      <c r="SJP130" s="19"/>
      <c r="SJQ130" s="175"/>
      <c r="SJR130" s="175"/>
      <c r="SJS130" s="19"/>
      <c r="SJT130" s="175"/>
      <c r="SJU130" s="175"/>
      <c r="SJV130" s="175"/>
      <c r="SJW130" s="19"/>
      <c r="SJX130" s="19"/>
      <c r="SJY130" s="175"/>
      <c r="SJZ130" s="175"/>
      <c r="SKA130" s="19"/>
      <c r="SKB130" s="175"/>
      <c r="SKC130" s="175"/>
      <c r="SKD130" s="175"/>
      <c r="SKE130" s="19"/>
      <c r="SKF130" s="19"/>
      <c r="SKG130" s="175"/>
      <c r="SKH130" s="175"/>
      <c r="SKI130" s="19"/>
      <c r="SKJ130" s="175"/>
      <c r="SKK130" s="175"/>
      <c r="SKL130" s="175"/>
      <c r="SKM130" s="19"/>
      <c r="SKN130" s="19"/>
      <c r="SKO130" s="175"/>
      <c r="SKP130" s="175"/>
      <c r="SKQ130" s="19"/>
      <c r="SKR130" s="175"/>
      <c r="SKS130" s="175"/>
      <c r="SKT130" s="175"/>
      <c r="SKU130" s="19"/>
      <c r="SKV130" s="19"/>
      <c r="SKW130" s="175"/>
      <c r="SKX130" s="175"/>
      <c r="SKY130" s="19"/>
      <c r="SKZ130" s="175"/>
      <c r="SLA130" s="175"/>
      <c r="SLB130" s="175"/>
      <c r="SLC130" s="19"/>
      <c r="SLD130" s="19"/>
      <c r="SLE130" s="175"/>
      <c r="SLF130" s="175"/>
      <c r="SLG130" s="19"/>
      <c r="SLH130" s="175"/>
      <c r="SLI130" s="175"/>
      <c r="SLJ130" s="175"/>
      <c r="SLK130" s="19"/>
      <c r="SLL130" s="19"/>
      <c r="SLM130" s="175"/>
      <c r="SLN130" s="175"/>
      <c r="SLO130" s="19"/>
      <c r="SLP130" s="175"/>
      <c r="SLQ130" s="175"/>
      <c r="SLR130" s="175"/>
      <c r="SLS130" s="19"/>
      <c r="SLT130" s="19"/>
      <c r="SLU130" s="175"/>
      <c r="SLV130" s="175"/>
      <c r="SLW130" s="19"/>
      <c r="SLX130" s="175"/>
      <c r="SLY130" s="175"/>
      <c r="SLZ130" s="175"/>
      <c r="SMA130" s="19"/>
      <c r="SMB130" s="19"/>
      <c r="SMC130" s="175"/>
      <c r="SMD130" s="175"/>
      <c r="SME130" s="19"/>
      <c r="SMF130" s="175"/>
      <c r="SMG130" s="175"/>
      <c r="SMH130" s="175"/>
      <c r="SMI130" s="19"/>
      <c r="SMJ130" s="19"/>
      <c r="SMK130" s="175"/>
      <c r="SML130" s="175"/>
      <c r="SMM130" s="19"/>
      <c r="SMN130" s="175"/>
      <c r="SMO130" s="175"/>
      <c r="SMP130" s="175"/>
      <c r="SMQ130" s="19"/>
      <c r="SMR130" s="19"/>
      <c r="SMS130" s="175"/>
      <c r="SMT130" s="175"/>
      <c r="SMU130" s="19"/>
      <c r="SMV130" s="175"/>
      <c r="SMW130" s="175"/>
      <c r="SMX130" s="175"/>
      <c r="SMY130" s="19"/>
      <c r="SMZ130" s="19"/>
      <c r="SNA130" s="175"/>
      <c r="SNB130" s="175"/>
      <c r="SNC130" s="19"/>
      <c r="SND130" s="175"/>
      <c r="SNE130" s="175"/>
      <c r="SNF130" s="175"/>
      <c r="SNG130" s="19"/>
      <c r="SNH130" s="19"/>
      <c r="SNI130" s="175"/>
      <c r="SNJ130" s="175"/>
      <c r="SNK130" s="19"/>
      <c r="SNL130" s="175"/>
      <c r="SNM130" s="175"/>
      <c r="SNN130" s="175"/>
      <c r="SNO130" s="19"/>
      <c r="SNP130" s="19"/>
      <c r="SNQ130" s="175"/>
      <c r="SNR130" s="175"/>
      <c r="SNS130" s="19"/>
      <c r="SNT130" s="175"/>
      <c r="SNU130" s="175"/>
      <c r="SNV130" s="175"/>
      <c r="SNW130" s="19"/>
      <c r="SNX130" s="19"/>
      <c r="SNY130" s="175"/>
      <c r="SNZ130" s="175"/>
      <c r="SOA130" s="19"/>
      <c r="SOB130" s="175"/>
      <c r="SOC130" s="175"/>
      <c r="SOD130" s="175"/>
      <c r="SOE130" s="19"/>
      <c r="SOF130" s="19"/>
      <c r="SOG130" s="175"/>
      <c r="SOH130" s="175"/>
      <c r="SOI130" s="19"/>
      <c r="SOJ130" s="175"/>
      <c r="SOK130" s="175"/>
      <c r="SOL130" s="175"/>
      <c r="SOM130" s="19"/>
      <c r="SON130" s="19"/>
      <c r="SOO130" s="175"/>
      <c r="SOP130" s="175"/>
      <c r="SOQ130" s="19"/>
      <c r="SOR130" s="175"/>
      <c r="SOS130" s="175"/>
      <c r="SOT130" s="175"/>
      <c r="SOU130" s="19"/>
      <c r="SOV130" s="19"/>
      <c r="SOW130" s="175"/>
      <c r="SOX130" s="175"/>
      <c r="SOY130" s="19"/>
      <c r="SOZ130" s="175"/>
      <c r="SPA130" s="175"/>
      <c r="SPB130" s="175"/>
      <c r="SPC130" s="19"/>
      <c r="SPD130" s="19"/>
      <c r="SPE130" s="175"/>
      <c r="SPF130" s="175"/>
      <c r="SPG130" s="19"/>
      <c r="SPH130" s="175"/>
      <c r="SPI130" s="175"/>
      <c r="SPJ130" s="175"/>
      <c r="SPK130" s="19"/>
      <c r="SPL130" s="19"/>
      <c r="SPM130" s="175"/>
      <c r="SPN130" s="175"/>
      <c r="SPO130" s="19"/>
      <c r="SPP130" s="175"/>
      <c r="SPQ130" s="175"/>
      <c r="SPR130" s="175"/>
      <c r="SPS130" s="19"/>
      <c r="SPT130" s="19"/>
      <c r="SPU130" s="175"/>
      <c r="SPV130" s="175"/>
      <c r="SPW130" s="19"/>
      <c r="SPX130" s="175"/>
      <c r="SPY130" s="175"/>
      <c r="SPZ130" s="175"/>
      <c r="SQA130" s="19"/>
      <c r="SQB130" s="19"/>
      <c r="SQC130" s="175"/>
      <c r="SQD130" s="175"/>
      <c r="SQE130" s="19"/>
      <c r="SQF130" s="175"/>
      <c r="SQG130" s="175"/>
      <c r="SQH130" s="175"/>
      <c r="SQI130" s="19"/>
      <c r="SQJ130" s="19"/>
      <c r="SQK130" s="175"/>
      <c r="SQL130" s="175"/>
      <c r="SQM130" s="19"/>
      <c r="SQN130" s="175"/>
      <c r="SQO130" s="175"/>
      <c r="SQP130" s="175"/>
      <c r="SQQ130" s="19"/>
      <c r="SQR130" s="19"/>
      <c r="SQS130" s="175"/>
      <c r="SQT130" s="175"/>
      <c r="SQU130" s="19"/>
      <c r="SQV130" s="175"/>
      <c r="SQW130" s="175"/>
      <c r="SQX130" s="175"/>
      <c r="SQY130" s="19"/>
      <c r="SQZ130" s="19"/>
      <c r="SRA130" s="175"/>
      <c r="SRB130" s="175"/>
      <c r="SRC130" s="19"/>
      <c r="SRD130" s="175"/>
      <c r="SRE130" s="175"/>
      <c r="SRF130" s="175"/>
      <c r="SRG130" s="19"/>
      <c r="SRH130" s="19"/>
      <c r="SRI130" s="175"/>
      <c r="SRJ130" s="175"/>
      <c r="SRK130" s="19"/>
      <c r="SRL130" s="175"/>
      <c r="SRM130" s="175"/>
      <c r="SRN130" s="175"/>
      <c r="SRO130" s="19"/>
      <c r="SRP130" s="19"/>
      <c r="SRQ130" s="175"/>
      <c r="SRR130" s="175"/>
      <c r="SRS130" s="19"/>
      <c r="SRT130" s="175"/>
      <c r="SRU130" s="175"/>
      <c r="SRV130" s="175"/>
      <c r="SRW130" s="19"/>
      <c r="SRX130" s="19"/>
      <c r="SRY130" s="175"/>
      <c r="SRZ130" s="175"/>
      <c r="SSA130" s="19"/>
      <c r="SSB130" s="175"/>
      <c r="SSC130" s="175"/>
      <c r="SSD130" s="175"/>
      <c r="SSE130" s="19"/>
      <c r="SSF130" s="19"/>
      <c r="SSG130" s="175"/>
      <c r="SSH130" s="175"/>
      <c r="SSI130" s="19"/>
      <c r="SSJ130" s="175"/>
      <c r="SSK130" s="175"/>
      <c r="SSL130" s="175"/>
      <c r="SSM130" s="19"/>
      <c r="SSN130" s="19"/>
      <c r="SSO130" s="175"/>
      <c r="SSP130" s="175"/>
      <c r="SSQ130" s="19"/>
      <c r="SSR130" s="175"/>
      <c r="SSS130" s="175"/>
      <c r="SST130" s="175"/>
      <c r="SSU130" s="19"/>
      <c r="SSV130" s="19"/>
      <c r="SSW130" s="175"/>
      <c r="SSX130" s="175"/>
      <c r="SSY130" s="19"/>
      <c r="SSZ130" s="175"/>
      <c r="STA130" s="175"/>
      <c r="STB130" s="175"/>
      <c r="STC130" s="19"/>
      <c r="STD130" s="19"/>
      <c r="STE130" s="175"/>
      <c r="STF130" s="175"/>
      <c r="STG130" s="19"/>
      <c r="STH130" s="175"/>
      <c r="STI130" s="175"/>
      <c r="STJ130" s="175"/>
      <c r="STK130" s="19"/>
      <c r="STL130" s="19"/>
      <c r="STM130" s="175"/>
      <c r="STN130" s="175"/>
      <c r="STO130" s="19"/>
      <c r="STP130" s="175"/>
      <c r="STQ130" s="175"/>
      <c r="STR130" s="175"/>
      <c r="STS130" s="19"/>
      <c r="STT130" s="19"/>
      <c r="STU130" s="175"/>
      <c r="STV130" s="175"/>
      <c r="STW130" s="19"/>
      <c r="STX130" s="175"/>
      <c r="STY130" s="175"/>
      <c r="STZ130" s="175"/>
      <c r="SUA130" s="19"/>
      <c r="SUB130" s="19"/>
      <c r="SUC130" s="175"/>
      <c r="SUD130" s="175"/>
      <c r="SUE130" s="19"/>
      <c r="SUF130" s="175"/>
      <c r="SUG130" s="175"/>
      <c r="SUH130" s="175"/>
      <c r="SUI130" s="19"/>
      <c r="SUJ130" s="19"/>
      <c r="SUK130" s="175"/>
      <c r="SUL130" s="175"/>
      <c r="SUM130" s="19"/>
      <c r="SUN130" s="175"/>
      <c r="SUO130" s="175"/>
      <c r="SUP130" s="175"/>
      <c r="SUQ130" s="19"/>
      <c r="SUR130" s="19"/>
      <c r="SUS130" s="175"/>
      <c r="SUT130" s="175"/>
      <c r="SUU130" s="19"/>
      <c r="SUV130" s="175"/>
      <c r="SUW130" s="175"/>
      <c r="SUX130" s="175"/>
      <c r="SUY130" s="19"/>
      <c r="SUZ130" s="19"/>
      <c r="SVA130" s="175"/>
      <c r="SVB130" s="175"/>
      <c r="SVC130" s="19"/>
      <c r="SVD130" s="175"/>
      <c r="SVE130" s="175"/>
      <c r="SVF130" s="175"/>
      <c r="SVG130" s="19"/>
      <c r="SVH130" s="19"/>
      <c r="SVI130" s="175"/>
      <c r="SVJ130" s="175"/>
      <c r="SVK130" s="19"/>
      <c r="SVL130" s="175"/>
      <c r="SVM130" s="175"/>
      <c r="SVN130" s="175"/>
      <c r="SVO130" s="19"/>
      <c r="SVP130" s="19"/>
      <c r="SVQ130" s="175"/>
      <c r="SVR130" s="175"/>
      <c r="SVS130" s="19"/>
      <c r="SVT130" s="175"/>
      <c r="SVU130" s="175"/>
      <c r="SVV130" s="175"/>
      <c r="SVW130" s="19"/>
      <c r="SVX130" s="19"/>
      <c r="SVY130" s="175"/>
      <c r="SVZ130" s="175"/>
      <c r="SWA130" s="19"/>
      <c r="SWB130" s="175"/>
      <c r="SWC130" s="175"/>
      <c r="SWD130" s="175"/>
      <c r="SWE130" s="19"/>
      <c r="SWF130" s="19"/>
      <c r="SWG130" s="175"/>
      <c r="SWH130" s="175"/>
      <c r="SWI130" s="19"/>
      <c r="SWJ130" s="175"/>
      <c r="SWK130" s="175"/>
      <c r="SWL130" s="175"/>
      <c r="SWM130" s="19"/>
      <c r="SWN130" s="19"/>
      <c r="SWO130" s="175"/>
      <c r="SWP130" s="175"/>
      <c r="SWQ130" s="19"/>
      <c r="SWR130" s="175"/>
      <c r="SWS130" s="175"/>
      <c r="SWT130" s="175"/>
      <c r="SWU130" s="19"/>
      <c r="SWV130" s="19"/>
      <c r="SWW130" s="175"/>
      <c r="SWX130" s="175"/>
      <c r="SWY130" s="19"/>
      <c r="SWZ130" s="175"/>
      <c r="SXA130" s="175"/>
      <c r="SXB130" s="175"/>
      <c r="SXC130" s="19"/>
      <c r="SXD130" s="19"/>
      <c r="SXE130" s="175"/>
      <c r="SXF130" s="175"/>
      <c r="SXG130" s="19"/>
      <c r="SXH130" s="175"/>
      <c r="SXI130" s="175"/>
      <c r="SXJ130" s="175"/>
      <c r="SXK130" s="19"/>
      <c r="SXL130" s="19"/>
      <c r="SXM130" s="175"/>
      <c r="SXN130" s="175"/>
      <c r="SXO130" s="19"/>
      <c r="SXP130" s="175"/>
      <c r="SXQ130" s="175"/>
      <c r="SXR130" s="175"/>
      <c r="SXS130" s="19"/>
      <c r="SXT130" s="19"/>
      <c r="SXU130" s="175"/>
      <c r="SXV130" s="175"/>
      <c r="SXW130" s="19"/>
      <c r="SXX130" s="175"/>
      <c r="SXY130" s="175"/>
      <c r="SXZ130" s="175"/>
      <c r="SYA130" s="19"/>
      <c r="SYB130" s="19"/>
      <c r="SYC130" s="175"/>
      <c r="SYD130" s="175"/>
      <c r="SYE130" s="19"/>
      <c r="SYF130" s="175"/>
      <c r="SYG130" s="175"/>
      <c r="SYH130" s="175"/>
      <c r="SYI130" s="19"/>
      <c r="SYJ130" s="19"/>
      <c r="SYK130" s="175"/>
      <c r="SYL130" s="175"/>
      <c r="SYM130" s="19"/>
      <c r="SYN130" s="175"/>
      <c r="SYO130" s="175"/>
      <c r="SYP130" s="175"/>
      <c r="SYQ130" s="19"/>
      <c r="SYR130" s="19"/>
      <c r="SYS130" s="175"/>
      <c r="SYT130" s="175"/>
      <c r="SYU130" s="19"/>
      <c r="SYV130" s="175"/>
      <c r="SYW130" s="175"/>
      <c r="SYX130" s="175"/>
      <c r="SYY130" s="19"/>
      <c r="SYZ130" s="19"/>
      <c r="SZA130" s="175"/>
      <c r="SZB130" s="175"/>
      <c r="SZC130" s="19"/>
      <c r="SZD130" s="175"/>
      <c r="SZE130" s="175"/>
      <c r="SZF130" s="175"/>
      <c r="SZG130" s="19"/>
      <c r="SZH130" s="19"/>
      <c r="SZI130" s="175"/>
      <c r="SZJ130" s="175"/>
      <c r="SZK130" s="19"/>
      <c r="SZL130" s="175"/>
      <c r="SZM130" s="175"/>
      <c r="SZN130" s="175"/>
      <c r="SZO130" s="19"/>
      <c r="SZP130" s="19"/>
      <c r="SZQ130" s="175"/>
      <c r="SZR130" s="175"/>
      <c r="SZS130" s="19"/>
      <c r="SZT130" s="175"/>
      <c r="SZU130" s="175"/>
      <c r="SZV130" s="175"/>
      <c r="SZW130" s="19"/>
      <c r="SZX130" s="19"/>
      <c r="SZY130" s="175"/>
      <c r="SZZ130" s="175"/>
      <c r="TAA130" s="19"/>
      <c r="TAB130" s="175"/>
      <c r="TAC130" s="175"/>
      <c r="TAD130" s="175"/>
      <c r="TAE130" s="19"/>
      <c r="TAF130" s="19"/>
      <c r="TAG130" s="175"/>
      <c r="TAH130" s="175"/>
      <c r="TAI130" s="19"/>
      <c r="TAJ130" s="175"/>
      <c r="TAK130" s="175"/>
      <c r="TAL130" s="175"/>
      <c r="TAM130" s="19"/>
      <c r="TAN130" s="19"/>
      <c r="TAO130" s="175"/>
      <c r="TAP130" s="175"/>
      <c r="TAQ130" s="19"/>
      <c r="TAR130" s="175"/>
      <c r="TAS130" s="175"/>
      <c r="TAT130" s="175"/>
      <c r="TAU130" s="19"/>
      <c r="TAV130" s="19"/>
      <c r="TAW130" s="175"/>
      <c r="TAX130" s="175"/>
      <c r="TAY130" s="19"/>
      <c r="TAZ130" s="175"/>
      <c r="TBA130" s="175"/>
      <c r="TBB130" s="175"/>
      <c r="TBC130" s="19"/>
      <c r="TBD130" s="19"/>
      <c r="TBE130" s="175"/>
      <c r="TBF130" s="175"/>
      <c r="TBG130" s="19"/>
      <c r="TBH130" s="175"/>
      <c r="TBI130" s="175"/>
      <c r="TBJ130" s="175"/>
      <c r="TBK130" s="19"/>
      <c r="TBL130" s="19"/>
      <c r="TBM130" s="175"/>
      <c r="TBN130" s="175"/>
      <c r="TBO130" s="19"/>
      <c r="TBP130" s="175"/>
      <c r="TBQ130" s="175"/>
      <c r="TBR130" s="175"/>
      <c r="TBS130" s="19"/>
      <c r="TBT130" s="19"/>
      <c r="TBU130" s="175"/>
      <c r="TBV130" s="175"/>
      <c r="TBW130" s="19"/>
      <c r="TBX130" s="175"/>
      <c r="TBY130" s="175"/>
      <c r="TBZ130" s="175"/>
      <c r="TCA130" s="19"/>
      <c r="TCB130" s="19"/>
      <c r="TCC130" s="175"/>
      <c r="TCD130" s="175"/>
      <c r="TCE130" s="19"/>
      <c r="TCF130" s="175"/>
      <c r="TCG130" s="175"/>
      <c r="TCH130" s="175"/>
      <c r="TCI130" s="19"/>
      <c r="TCJ130" s="19"/>
      <c r="TCK130" s="175"/>
      <c r="TCL130" s="175"/>
      <c r="TCM130" s="19"/>
      <c r="TCN130" s="175"/>
      <c r="TCO130" s="175"/>
      <c r="TCP130" s="175"/>
      <c r="TCQ130" s="19"/>
      <c r="TCR130" s="19"/>
      <c r="TCS130" s="175"/>
      <c r="TCT130" s="175"/>
      <c r="TCU130" s="19"/>
      <c r="TCV130" s="175"/>
      <c r="TCW130" s="175"/>
      <c r="TCX130" s="175"/>
      <c r="TCY130" s="19"/>
      <c r="TCZ130" s="19"/>
      <c r="TDA130" s="175"/>
      <c r="TDB130" s="175"/>
      <c r="TDC130" s="19"/>
      <c r="TDD130" s="175"/>
      <c r="TDE130" s="175"/>
      <c r="TDF130" s="175"/>
      <c r="TDG130" s="19"/>
      <c r="TDH130" s="19"/>
      <c r="TDI130" s="175"/>
      <c r="TDJ130" s="175"/>
      <c r="TDK130" s="19"/>
      <c r="TDL130" s="175"/>
      <c r="TDM130" s="175"/>
      <c r="TDN130" s="175"/>
      <c r="TDO130" s="19"/>
      <c r="TDP130" s="19"/>
      <c r="TDQ130" s="175"/>
      <c r="TDR130" s="175"/>
      <c r="TDS130" s="19"/>
      <c r="TDT130" s="175"/>
      <c r="TDU130" s="175"/>
      <c r="TDV130" s="175"/>
      <c r="TDW130" s="19"/>
      <c r="TDX130" s="19"/>
      <c r="TDY130" s="175"/>
      <c r="TDZ130" s="175"/>
      <c r="TEA130" s="19"/>
      <c r="TEB130" s="175"/>
      <c r="TEC130" s="175"/>
      <c r="TED130" s="175"/>
      <c r="TEE130" s="19"/>
      <c r="TEF130" s="19"/>
      <c r="TEG130" s="175"/>
      <c r="TEH130" s="175"/>
      <c r="TEI130" s="19"/>
      <c r="TEJ130" s="175"/>
      <c r="TEK130" s="175"/>
      <c r="TEL130" s="175"/>
      <c r="TEM130" s="19"/>
      <c r="TEN130" s="19"/>
      <c r="TEO130" s="175"/>
      <c r="TEP130" s="175"/>
      <c r="TEQ130" s="19"/>
      <c r="TER130" s="175"/>
      <c r="TES130" s="175"/>
      <c r="TET130" s="175"/>
      <c r="TEU130" s="19"/>
      <c r="TEV130" s="19"/>
      <c r="TEW130" s="175"/>
      <c r="TEX130" s="175"/>
      <c r="TEY130" s="19"/>
      <c r="TEZ130" s="175"/>
      <c r="TFA130" s="175"/>
      <c r="TFB130" s="175"/>
      <c r="TFC130" s="19"/>
      <c r="TFD130" s="19"/>
      <c r="TFE130" s="175"/>
      <c r="TFF130" s="175"/>
      <c r="TFG130" s="19"/>
      <c r="TFH130" s="175"/>
      <c r="TFI130" s="175"/>
      <c r="TFJ130" s="175"/>
      <c r="TFK130" s="19"/>
      <c r="TFL130" s="19"/>
      <c r="TFM130" s="175"/>
      <c r="TFN130" s="175"/>
      <c r="TFO130" s="19"/>
      <c r="TFP130" s="175"/>
      <c r="TFQ130" s="175"/>
      <c r="TFR130" s="175"/>
      <c r="TFS130" s="19"/>
      <c r="TFT130" s="19"/>
      <c r="TFU130" s="175"/>
      <c r="TFV130" s="175"/>
      <c r="TFW130" s="19"/>
      <c r="TFX130" s="175"/>
      <c r="TFY130" s="175"/>
      <c r="TFZ130" s="175"/>
      <c r="TGA130" s="19"/>
      <c r="TGB130" s="19"/>
      <c r="TGC130" s="175"/>
      <c r="TGD130" s="175"/>
      <c r="TGE130" s="19"/>
      <c r="TGF130" s="175"/>
      <c r="TGG130" s="175"/>
      <c r="TGH130" s="175"/>
      <c r="TGI130" s="19"/>
      <c r="TGJ130" s="19"/>
      <c r="TGK130" s="175"/>
      <c r="TGL130" s="175"/>
      <c r="TGM130" s="19"/>
      <c r="TGN130" s="175"/>
      <c r="TGO130" s="175"/>
      <c r="TGP130" s="175"/>
      <c r="TGQ130" s="19"/>
      <c r="TGR130" s="19"/>
      <c r="TGS130" s="175"/>
      <c r="TGT130" s="175"/>
      <c r="TGU130" s="19"/>
      <c r="TGV130" s="175"/>
      <c r="TGW130" s="175"/>
      <c r="TGX130" s="175"/>
      <c r="TGY130" s="19"/>
      <c r="TGZ130" s="19"/>
      <c r="THA130" s="175"/>
      <c r="THB130" s="175"/>
      <c r="THC130" s="19"/>
      <c r="THD130" s="175"/>
      <c r="THE130" s="175"/>
      <c r="THF130" s="175"/>
      <c r="THG130" s="19"/>
      <c r="THH130" s="19"/>
      <c r="THI130" s="175"/>
      <c r="THJ130" s="175"/>
      <c r="THK130" s="19"/>
      <c r="THL130" s="175"/>
      <c r="THM130" s="175"/>
      <c r="THN130" s="175"/>
      <c r="THO130" s="19"/>
      <c r="THP130" s="19"/>
      <c r="THQ130" s="175"/>
      <c r="THR130" s="175"/>
      <c r="THS130" s="19"/>
      <c r="THT130" s="175"/>
      <c r="THU130" s="175"/>
      <c r="THV130" s="175"/>
      <c r="THW130" s="19"/>
      <c r="THX130" s="19"/>
      <c r="THY130" s="175"/>
      <c r="THZ130" s="175"/>
      <c r="TIA130" s="19"/>
      <c r="TIB130" s="175"/>
      <c r="TIC130" s="175"/>
      <c r="TID130" s="175"/>
      <c r="TIE130" s="19"/>
      <c r="TIF130" s="19"/>
      <c r="TIG130" s="175"/>
      <c r="TIH130" s="175"/>
      <c r="TII130" s="19"/>
      <c r="TIJ130" s="175"/>
      <c r="TIK130" s="175"/>
      <c r="TIL130" s="175"/>
      <c r="TIM130" s="19"/>
      <c r="TIN130" s="19"/>
      <c r="TIO130" s="175"/>
      <c r="TIP130" s="175"/>
      <c r="TIQ130" s="19"/>
      <c r="TIR130" s="175"/>
      <c r="TIS130" s="175"/>
      <c r="TIT130" s="175"/>
      <c r="TIU130" s="19"/>
      <c r="TIV130" s="19"/>
      <c r="TIW130" s="175"/>
      <c r="TIX130" s="175"/>
      <c r="TIY130" s="19"/>
      <c r="TIZ130" s="175"/>
      <c r="TJA130" s="175"/>
      <c r="TJB130" s="175"/>
      <c r="TJC130" s="19"/>
      <c r="TJD130" s="19"/>
      <c r="TJE130" s="175"/>
      <c r="TJF130" s="175"/>
      <c r="TJG130" s="19"/>
      <c r="TJH130" s="175"/>
      <c r="TJI130" s="175"/>
      <c r="TJJ130" s="175"/>
      <c r="TJK130" s="19"/>
      <c r="TJL130" s="19"/>
      <c r="TJM130" s="175"/>
      <c r="TJN130" s="175"/>
      <c r="TJO130" s="19"/>
      <c r="TJP130" s="175"/>
      <c r="TJQ130" s="175"/>
      <c r="TJR130" s="175"/>
      <c r="TJS130" s="19"/>
      <c r="TJT130" s="19"/>
      <c r="TJU130" s="175"/>
      <c r="TJV130" s="175"/>
      <c r="TJW130" s="19"/>
      <c r="TJX130" s="175"/>
      <c r="TJY130" s="175"/>
      <c r="TJZ130" s="175"/>
      <c r="TKA130" s="19"/>
      <c r="TKB130" s="19"/>
      <c r="TKC130" s="175"/>
      <c r="TKD130" s="175"/>
      <c r="TKE130" s="19"/>
      <c r="TKF130" s="175"/>
      <c r="TKG130" s="175"/>
      <c r="TKH130" s="175"/>
      <c r="TKI130" s="19"/>
      <c r="TKJ130" s="19"/>
      <c r="TKK130" s="175"/>
      <c r="TKL130" s="175"/>
      <c r="TKM130" s="19"/>
      <c r="TKN130" s="175"/>
      <c r="TKO130" s="175"/>
      <c r="TKP130" s="175"/>
      <c r="TKQ130" s="19"/>
      <c r="TKR130" s="19"/>
      <c r="TKS130" s="175"/>
      <c r="TKT130" s="175"/>
      <c r="TKU130" s="19"/>
      <c r="TKV130" s="175"/>
      <c r="TKW130" s="175"/>
      <c r="TKX130" s="175"/>
      <c r="TKY130" s="19"/>
      <c r="TKZ130" s="19"/>
      <c r="TLA130" s="175"/>
      <c r="TLB130" s="175"/>
      <c r="TLC130" s="19"/>
      <c r="TLD130" s="175"/>
      <c r="TLE130" s="175"/>
      <c r="TLF130" s="175"/>
      <c r="TLG130" s="19"/>
      <c r="TLH130" s="19"/>
      <c r="TLI130" s="175"/>
      <c r="TLJ130" s="175"/>
      <c r="TLK130" s="19"/>
      <c r="TLL130" s="175"/>
      <c r="TLM130" s="175"/>
      <c r="TLN130" s="175"/>
      <c r="TLO130" s="19"/>
      <c r="TLP130" s="19"/>
      <c r="TLQ130" s="175"/>
      <c r="TLR130" s="175"/>
      <c r="TLS130" s="19"/>
      <c r="TLT130" s="175"/>
      <c r="TLU130" s="175"/>
      <c r="TLV130" s="175"/>
      <c r="TLW130" s="19"/>
      <c r="TLX130" s="19"/>
      <c r="TLY130" s="175"/>
      <c r="TLZ130" s="175"/>
      <c r="TMA130" s="19"/>
      <c r="TMB130" s="175"/>
      <c r="TMC130" s="175"/>
      <c r="TMD130" s="175"/>
      <c r="TME130" s="19"/>
      <c r="TMF130" s="19"/>
      <c r="TMG130" s="175"/>
      <c r="TMH130" s="175"/>
      <c r="TMI130" s="19"/>
      <c r="TMJ130" s="175"/>
      <c r="TMK130" s="175"/>
      <c r="TML130" s="175"/>
      <c r="TMM130" s="19"/>
      <c r="TMN130" s="19"/>
      <c r="TMO130" s="175"/>
      <c r="TMP130" s="175"/>
      <c r="TMQ130" s="19"/>
      <c r="TMR130" s="175"/>
      <c r="TMS130" s="175"/>
      <c r="TMT130" s="175"/>
      <c r="TMU130" s="19"/>
      <c r="TMV130" s="19"/>
      <c r="TMW130" s="175"/>
      <c r="TMX130" s="175"/>
      <c r="TMY130" s="19"/>
      <c r="TMZ130" s="175"/>
      <c r="TNA130" s="175"/>
      <c r="TNB130" s="175"/>
      <c r="TNC130" s="19"/>
      <c r="TND130" s="19"/>
      <c r="TNE130" s="175"/>
      <c r="TNF130" s="175"/>
      <c r="TNG130" s="19"/>
      <c r="TNH130" s="175"/>
      <c r="TNI130" s="175"/>
      <c r="TNJ130" s="175"/>
      <c r="TNK130" s="19"/>
      <c r="TNL130" s="19"/>
      <c r="TNM130" s="175"/>
      <c r="TNN130" s="175"/>
      <c r="TNO130" s="19"/>
      <c r="TNP130" s="175"/>
      <c r="TNQ130" s="175"/>
      <c r="TNR130" s="175"/>
      <c r="TNS130" s="19"/>
      <c r="TNT130" s="19"/>
      <c r="TNU130" s="175"/>
      <c r="TNV130" s="175"/>
      <c r="TNW130" s="19"/>
      <c r="TNX130" s="175"/>
      <c r="TNY130" s="175"/>
      <c r="TNZ130" s="175"/>
      <c r="TOA130" s="19"/>
      <c r="TOB130" s="19"/>
      <c r="TOC130" s="175"/>
      <c r="TOD130" s="175"/>
      <c r="TOE130" s="19"/>
      <c r="TOF130" s="175"/>
      <c r="TOG130" s="175"/>
      <c r="TOH130" s="175"/>
      <c r="TOI130" s="19"/>
      <c r="TOJ130" s="19"/>
      <c r="TOK130" s="175"/>
      <c r="TOL130" s="175"/>
      <c r="TOM130" s="19"/>
      <c r="TON130" s="175"/>
      <c r="TOO130" s="175"/>
      <c r="TOP130" s="175"/>
      <c r="TOQ130" s="19"/>
      <c r="TOR130" s="19"/>
      <c r="TOS130" s="175"/>
      <c r="TOT130" s="175"/>
      <c r="TOU130" s="19"/>
      <c r="TOV130" s="175"/>
      <c r="TOW130" s="175"/>
      <c r="TOX130" s="175"/>
      <c r="TOY130" s="19"/>
      <c r="TOZ130" s="19"/>
      <c r="TPA130" s="175"/>
      <c r="TPB130" s="175"/>
      <c r="TPC130" s="19"/>
      <c r="TPD130" s="175"/>
      <c r="TPE130" s="175"/>
      <c r="TPF130" s="175"/>
      <c r="TPG130" s="19"/>
      <c r="TPH130" s="19"/>
      <c r="TPI130" s="175"/>
      <c r="TPJ130" s="175"/>
      <c r="TPK130" s="19"/>
      <c r="TPL130" s="175"/>
      <c r="TPM130" s="175"/>
      <c r="TPN130" s="175"/>
      <c r="TPO130" s="19"/>
      <c r="TPP130" s="19"/>
      <c r="TPQ130" s="175"/>
      <c r="TPR130" s="175"/>
      <c r="TPS130" s="19"/>
      <c r="TPT130" s="175"/>
      <c r="TPU130" s="175"/>
      <c r="TPV130" s="175"/>
      <c r="TPW130" s="19"/>
      <c r="TPX130" s="19"/>
      <c r="TPY130" s="175"/>
      <c r="TPZ130" s="175"/>
      <c r="TQA130" s="19"/>
      <c r="TQB130" s="175"/>
      <c r="TQC130" s="175"/>
      <c r="TQD130" s="175"/>
      <c r="TQE130" s="19"/>
      <c r="TQF130" s="19"/>
      <c r="TQG130" s="175"/>
      <c r="TQH130" s="175"/>
      <c r="TQI130" s="19"/>
      <c r="TQJ130" s="175"/>
      <c r="TQK130" s="175"/>
      <c r="TQL130" s="175"/>
      <c r="TQM130" s="19"/>
      <c r="TQN130" s="19"/>
      <c r="TQO130" s="175"/>
      <c r="TQP130" s="175"/>
      <c r="TQQ130" s="19"/>
      <c r="TQR130" s="175"/>
      <c r="TQS130" s="175"/>
      <c r="TQT130" s="175"/>
      <c r="TQU130" s="19"/>
      <c r="TQV130" s="19"/>
      <c r="TQW130" s="175"/>
      <c r="TQX130" s="175"/>
      <c r="TQY130" s="19"/>
      <c r="TQZ130" s="175"/>
      <c r="TRA130" s="175"/>
      <c r="TRB130" s="175"/>
      <c r="TRC130" s="19"/>
      <c r="TRD130" s="19"/>
      <c r="TRE130" s="175"/>
      <c r="TRF130" s="175"/>
      <c r="TRG130" s="19"/>
      <c r="TRH130" s="175"/>
      <c r="TRI130" s="175"/>
      <c r="TRJ130" s="175"/>
      <c r="TRK130" s="19"/>
      <c r="TRL130" s="19"/>
      <c r="TRM130" s="175"/>
      <c r="TRN130" s="175"/>
      <c r="TRO130" s="19"/>
      <c r="TRP130" s="175"/>
      <c r="TRQ130" s="175"/>
      <c r="TRR130" s="175"/>
      <c r="TRS130" s="19"/>
      <c r="TRT130" s="19"/>
      <c r="TRU130" s="175"/>
      <c r="TRV130" s="175"/>
      <c r="TRW130" s="19"/>
      <c r="TRX130" s="175"/>
      <c r="TRY130" s="175"/>
      <c r="TRZ130" s="175"/>
      <c r="TSA130" s="19"/>
      <c r="TSB130" s="19"/>
      <c r="TSC130" s="175"/>
      <c r="TSD130" s="175"/>
      <c r="TSE130" s="19"/>
      <c r="TSF130" s="175"/>
      <c r="TSG130" s="175"/>
      <c r="TSH130" s="175"/>
      <c r="TSI130" s="19"/>
      <c r="TSJ130" s="19"/>
      <c r="TSK130" s="175"/>
      <c r="TSL130" s="175"/>
      <c r="TSM130" s="19"/>
      <c r="TSN130" s="175"/>
      <c r="TSO130" s="175"/>
      <c r="TSP130" s="175"/>
      <c r="TSQ130" s="19"/>
      <c r="TSR130" s="19"/>
      <c r="TSS130" s="175"/>
      <c r="TST130" s="175"/>
      <c r="TSU130" s="19"/>
      <c r="TSV130" s="175"/>
      <c r="TSW130" s="175"/>
      <c r="TSX130" s="175"/>
      <c r="TSY130" s="19"/>
      <c r="TSZ130" s="19"/>
      <c r="TTA130" s="175"/>
      <c r="TTB130" s="175"/>
      <c r="TTC130" s="19"/>
      <c r="TTD130" s="175"/>
      <c r="TTE130" s="175"/>
      <c r="TTF130" s="175"/>
      <c r="TTG130" s="19"/>
      <c r="TTH130" s="19"/>
      <c r="TTI130" s="175"/>
      <c r="TTJ130" s="175"/>
      <c r="TTK130" s="19"/>
      <c r="TTL130" s="175"/>
      <c r="TTM130" s="175"/>
      <c r="TTN130" s="175"/>
      <c r="TTO130" s="19"/>
      <c r="TTP130" s="19"/>
      <c r="TTQ130" s="175"/>
      <c r="TTR130" s="175"/>
      <c r="TTS130" s="19"/>
      <c r="TTT130" s="175"/>
      <c r="TTU130" s="175"/>
      <c r="TTV130" s="175"/>
      <c r="TTW130" s="19"/>
      <c r="TTX130" s="19"/>
      <c r="TTY130" s="175"/>
      <c r="TTZ130" s="175"/>
      <c r="TUA130" s="19"/>
      <c r="TUB130" s="175"/>
      <c r="TUC130" s="175"/>
      <c r="TUD130" s="175"/>
      <c r="TUE130" s="19"/>
      <c r="TUF130" s="19"/>
      <c r="TUG130" s="175"/>
      <c r="TUH130" s="175"/>
      <c r="TUI130" s="19"/>
      <c r="TUJ130" s="175"/>
      <c r="TUK130" s="175"/>
      <c r="TUL130" s="175"/>
      <c r="TUM130" s="19"/>
      <c r="TUN130" s="19"/>
      <c r="TUO130" s="175"/>
      <c r="TUP130" s="175"/>
      <c r="TUQ130" s="19"/>
      <c r="TUR130" s="175"/>
      <c r="TUS130" s="175"/>
      <c r="TUT130" s="175"/>
      <c r="TUU130" s="19"/>
      <c r="TUV130" s="19"/>
      <c r="TUW130" s="175"/>
      <c r="TUX130" s="175"/>
      <c r="TUY130" s="19"/>
      <c r="TUZ130" s="175"/>
      <c r="TVA130" s="175"/>
      <c r="TVB130" s="175"/>
      <c r="TVC130" s="19"/>
      <c r="TVD130" s="19"/>
      <c r="TVE130" s="175"/>
      <c r="TVF130" s="175"/>
      <c r="TVG130" s="19"/>
      <c r="TVH130" s="175"/>
      <c r="TVI130" s="175"/>
      <c r="TVJ130" s="175"/>
      <c r="TVK130" s="19"/>
      <c r="TVL130" s="19"/>
      <c r="TVM130" s="175"/>
      <c r="TVN130" s="175"/>
      <c r="TVO130" s="19"/>
      <c r="TVP130" s="175"/>
      <c r="TVQ130" s="175"/>
      <c r="TVR130" s="175"/>
      <c r="TVS130" s="19"/>
      <c r="TVT130" s="19"/>
      <c r="TVU130" s="175"/>
      <c r="TVV130" s="175"/>
      <c r="TVW130" s="19"/>
      <c r="TVX130" s="175"/>
      <c r="TVY130" s="175"/>
      <c r="TVZ130" s="175"/>
      <c r="TWA130" s="19"/>
      <c r="TWB130" s="19"/>
      <c r="TWC130" s="175"/>
      <c r="TWD130" s="175"/>
      <c r="TWE130" s="19"/>
      <c r="TWF130" s="175"/>
      <c r="TWG130" s="175"/>
      <c r="TWH130" s="175"/>
      <c r="TWI130" s="19"/>
      <c r="TWJ130" s="19"/>
      <c r="TWK130" s="175"/>
      <c r="TWL130" s="175"/>
      <c r="TWM130" s="19"/>
      <c r="TWN130" s="175"/>
      <c r="TWO130" s="175"/>
      <c r="TWP130" s="175"/>
      <c r="TWQ130" s="19"/>
      <c r="TWR130" s="19"/>
      <c r="TWS130" s="175"/>
      <c r="TWT130" s="175"/>
      <c r="TWU130" s="19"/>
      <c r="TWV130" s="175"/>
      <c r="TWW130" s="175"/>
      <c r="TWX130" s="175"/>
      <c r="TWY130" s="19"/>
      <c r="TWZ130" s="19"/>
      <c r="TXA130" s="175"/>
      <c r="TXB130" s="175"/>
      <c r="TXC130" s="19"/>
      <c r="TXD130" s="175"/>
      <c r="TXE130" s="175"/>
      <c r="TXF130" s="175"/>
      <c r="TXG130" s="19"/>
      <c r="TXH130" s="19"/>
      <c r="TXI130" s="175"/>
      <c r="TXJ130" s="175"/>
      <c r="TXK130" s="19"/>
      <c r="TXL130" s="175"/>
      <c r="TXM130" s="175"/>
      <c r="TXN130" s="175"/>
      <c r="TXO130" s="19"/>
      <c r="TXP130" s="19"/>
      <c r="TXQ130" s="175"/>
      <c r="TXR130" s="175"/>
      <c r="TXS130" s="19"/>
      <c r="TXT130" s="175"/>
      <c r="TXU130" s="175"/>
      <c r="TXV130" s="175"/>
      <c r="TXW130" s="19"/>
      <c r="TXX130" s="19"/>
      <c r="TXY130" s="175"/>
      <c r="TXZ130" s="175"/>
      <c r="TYA130" s="19"/>
      <c r="TYB130" s="175"/>
      <c r="TYC130" s="175"/>
      <c r="TYD130" s="175"/>
      <c r="TYE130" s="19"/>
      <c r="TYF130" s="19"/>
      <c r="TYG130" s="175"/>
      <c r="TYH130" s="175"/>
      <c r="TYI130" s="19"/>
      <c r="TYJ130" s="175"/>
      <c r="TYK130" s="175"/>
      <c r="TYL130" s="175"/>
      <c r="TYM130" s="19"/>
      <c r="TYN130" s="19"/>
      <c r="TYO130" s="175"/>
      <c r="TYP130" s="175"/>
      <c r="TYQ130" s="19"/>
      <c r="TYR130" s="175"/>
      <c r="TYS130" s="175"/>
      <c r="TYT130" s="175"/>
      <c r="TYU130" s="19"/>
      <c r="TYV130" s="19"/>
      <c r="TYW130" s="175"/>
      <c r="TYX130" s="175"/>
      <c r="TYY130" s="19"/>
      <c r="TYZ130" s="175"/>
      <c r="TZA130" s="175"/>
      <c r="TZB130" s="175"/>
      <c r="TZC130" s="19"/>
      <c r="TZD130" s="19"/>
      <c r="TZE130" s="175"/>
      <c r="TZF130" s="175"/>
      <c r="TZG130" s="19"/>
      <c r="TZH130" s="175"/>
      <c r="TZI130" s="175"/>
      <c r="TZJ130" s="175"/>
      <c r="TZK130" s="19"/>
      <c r="TZL130" s="19"/>
      <c r="TZM130" s="175"/>
      <c r="TZN130" s="175"/>
      <c r="TZO130" s="19"/>
      <c r="TZP130" s="175"/>
      <c r="TZQ130" s="175"/>
      <c r="TZR130" s="175"/>
      <c r="TZS130" s="19"/>
      <c r="TZT130" s="19"/>
      <c r="TZU130" s="175"/>
      <c r="TZV130" s="175"/>
      <c r="TZW130" s="19"/>
      <c r="TZX130" s="175"/>
      <c r="TZY130" s="175"/>
      <c r="TZZ130" s="175"/>
      <c r="UAA130" s="19"/>
      <c r="UAB130" s="19"/>
      <c r="UAC130" s="175"/>
      <c r="UAD130" s="175"/>
      <c r="UAE130" s="19"/>
      <c r="UAF130" s="175"/>
      <c r="UAG130" s="175"/>
      <c r="UAH130" s="175"/>
      <c r="UAI130" s="19"/>
      <c r="UAJ130" s="19"/>
      <c r="UAK130" s="175"/>
      <c r="UAL130" s="175"/>
      <c r="UAM130" s="19"/>
      <c r="UAN130" s="175"/>
      <c r="UAO130" s="175"/>
      <c r="UAP130" s="175"/>
      <c r="UAQ130" s="19"/>
      <c r="UAR130" s="19"/>
      <c r="UAS130" s="175"/>
      <c r="UAT130" s="175"/>
      <c r="UAU130" s="19"/>
      <c r="UAV130" s="175"/>
      <c r="UAW130" s="175"/>
      <c r="UAX130" s="175"/>
      <c r="UAY130" s="19"/>
      <c r="UAZ130" s="19"/>
      <c r="UBA130" s="175"/>
      <c r="UBB130" s="175"/>
      <c r="UBC130" s="19"/>
      <c r="UBD130" s="175"/>
      <c r="UBE130" s="175"/>
      <c r="UBF130" s="175"/>
      <c r="UBG130" s="19"/>
      <c r="UBH130" s="19"/>
      <c r="UBI130" s="175"/>
      <c r="UBJ130" s="175"/>
      <c r="UBK130" s="19"/>
      <c r="UBL130" s="175"/>
      <c r="UBM130" s="175"/>
      <c r="UBN130" s="175"/>
      <c r="UBO130" s="19"/>
      <c r="UBP130" s="19"/>
      <c r="UBQ130" s="175"/>
      <c r="UBR130" s="175"/>
      <c r="UBS130" s="19"/>
      <c r="UBT130" s="175"/>
      <c r="UBU130" s="175"/>
      <c r="UBV130" s="175"/>
      <c r="UBW130" s="19"/>
      <c r="UBX130" s="19"/>
      <c r="UBY130" s="175"/>
      <c r="UBZ130" s="175"/>
      <c r="UCA130" s="19"/>
      <c r="UCB130" s="175"/>
      <c r="UCC130" s="175"/>
      <c r="UCD130" s="175"/>
      <c r="UCE130" s="19"/>
      <c r="UCF130" s="19"/>
      <c r="UCG130" s="175"/>
      <c r="UCH130" s="175"/>
      <c r="UCI130" s="19"/>
      <c r="UCJ130" s="175"/>
      <c r="UCK130" s="175"/>
      <c r="UCL130" s="175"/>
      <c r="UCM130" s="19"/>
      <c r="UCN130" s="19"/>
      <c r="UCO130" s="175"/>
      <c r="UCP130" s="175"/>
      <c r="UCQ130" s="19"/>
      <c r="UCR130" s="175"/>
      <c r="UCS130" s="175"/>
      <c r="UCT130" s="175"/>
      <c r="UCU130" s="19"/>
      <c r="UCV130" s="19"/>
      <c r="UCW130" s="175"/>
      <c r="UCX130" s="175"/>
      <c r="UCY130" s="19"/>
      <c r="UCZ130" s="175"/>
      <c r="UDA130" s="175"/>
      <c r="UDB130" s="175"/>
      <c r="UDC130" s="19"/>
      <c r="UDD130" s="19"/>
      <c r="UDE130" s="175"/>
      <c r="UDF130" s="175"/>
      <c r="UDG130" s="19"/>
      <c r="UDH130" s="175"/>
      <c r="UDI130" s="175"/>
      <c r="UDJ130" s="175"/>
      <c r="UDK130" s="19"/>
      <c r="UDL130" s="19"/>
      <c r="UDM130" s="175"/>
      <c r="UDN130" s="175"/>
      <c r="UDO130" s="19"/>
      <c r="UDP130" s="175"/>
      <c r="UDQ130" s="175"/>
      <c r="UDR130" s="175"/>
      <c r="UDS130" s="19"/>
      <c r="UDT130" s="19"/>
      <c r="UDU130" s="175"/>
      <c r="UDV130" s="175"/>
      <c r="UDW130" s="19"/>
      <c r="UDX130" s="175"/>
      <c r="UDY130" s="175"/>
      <c r="UDZ130" s="175"/>
      <c r="UEA130" s="19"/>
      <c r="UEB130" s="19"/>
      <c r="UEC130" s="175"/>
      <c r="UED130" s="175"/>
      <c r="UEE130" s="19"/>
      <c r="UEF130" s="175"/>
      <c r="UEG130" s="175"/>
      <c r="UEH130" s="175"/>
      <c r="UEI130" s="19"/>
      <c r="UEJ130" s="19"/>
      <c r="UEK130" s="175"/>
      <c r="UEL130" s="175"/>
      <c r="UEM130" s="19"/>
      <c r="UEN130" s="175"/>
      <c r="UEO130" s="175"/>
      <c r="UEP130" s="175"/>
      <c r="UEQ130" s="19"/>
      <c r="UER130" s="19"/>
      <c r="UES130" s="175"/>
      <c r="UET130" s="175"/>
      <c r="UEU130" s="19"/>
      <c r="UEV130" s="175"/>
      <c r="UEW130" s="175"/>
      <c r="UEX130" s="175"/>
      <c r="UEY130" s="19"/>
      <c r="UEZ130" s="19"/>
      <c r="UFA130" s="175"/>
      <c r="UFB130" s="175"/>
      <c r="UFC130" s="19"/>
      <c r="UFD130" s="175"/>
      <c r="UFE130" s="175"/>
      <c r="UFF130" s="175"/>
      <c r="UFG130" s="19"/>
      <c r="UFH130" s="19"/>
      <c r="UFI130" s="175"/>
      <c r="UFJ130" s="175"/>
      <c r="UFK130" s="19"/>
      <c r="UFL130" s="175"/>
      <c r="UFM130" s="175"/>
      <c r="UFN130" s="175"/>
      <c r="UFO130" s="19"/>
      <c r="UFP130" s="19"/>
      <c r="UFQ130" s="175"/>
      <c r="UFR130" s="175"/>
      <c r="UFS130" s="19"/>
      <c r="UFT130" s="175"/>
      <c r="UFU130" s="175"/>
      <c r="UFV130" s="175"/>
      <c r="UFW130" s="19"/>
      <c r="UFX130" s="19"/>
      <c r="UFY130" s="175"/>
      <c r="UFZ130" s="175"/>
      <c r="UGA130" s="19"/>
      <c r="UGB130" s="175"/>
      <c r="UGC130" s="175"/>
      <c r="UGD130" s="175"/>
      <c r="UGE130" s="19"/>
      <c r="UGF130" s="19"/>
      <c r="UGG130" s="175"/>
      <c r="UGH130" s="175"/>
      <c r="UGI130" s="19"/>
      <c r="UGJ130" s="175"/>
      <c r="UGK130" s="175"/>
      <c r="UGL130" s="175"/>
      <c r="UGM130" s="19"/>
      <c r="UGN130" s="19"/>
      <c r="UGO130" s="175"/>
      <c r="UGP130" s="175"/>
      <c r="UGQ130" s="19"/>
      <c r="UGR130" s="175"/>
      <c r="UGS130" s="175"/>
      <c r="UGT130" s="175"/>
      <c r="UGU130" s="19"/>
      <c r="UGV130" s="19"/>
      <c r="UGW130" s="175"/>
      <c r="UGX130" s="175"/>
      <c r="UGY130" s="19"/>
      <c r="UGZ130" s="175"/>
      <c r="UHA130" s="175"/>
      <c r="UHB130" s="175"/>
      <c r="UHC130" s="19"/>
      <c r="UHD130" s="19"/>
      <c r="UHE130" s="175"/>
      <c r="UHF130" s="175"/>
      <c r="UHG130" s="19"/>
      <c r="UHH130" s="175"/>
      <c r="UHI130" s="175"/>
      <c r="UHJ130" s="175"/>
      <c r="UHK130" s="19"/>
      <c r="UHL130" s="19"/>
      <c r="UHM130" s="175"/>
      <c r="UHN130" s="175"/>
      <c r="UHO130" s="19"/>
      <c r="UHP130" s="175"/>
      <c r="UHQ130" s="175"/>
      <c r="UHR130" s="175"/>
      <c r="UHS130" s="19"/>
      <c r="UHT130" s="19"/>
      <c r="UHU130" s="175"/>
      <c r="UHV130" s="175"/>
      <c r="UHW130" s="19"/>
      <c r="UHX130" s="175"/>
      <c r="UHY130" s="175"/>
      <c r="UHZ130" s="175"/>
      <c r="UIA130" s="19"/>
      <c r="UIB130" s="19"/>
      <c r="UIC130" s="175"/>
      <c r="UID130" s="175"/>
      <c r="UIE130" s="19"/>
      <c r="UIF130" s="175"/>
      <c r="UIG130" s="175"/>
      <c r="UIH130" s="175"/>
      <c r="UII130" s="19"/>
      <c r="UIJ130" s="19"/>
      <c r="UIK130" s="175"/>
      <c r="UIL130" s="175"/>
      <c r="UIM130" s="19"/>
      <c r="UIN130" s="175"/>
      <c r="UIO130" s="175"/>
      <c r="UIP130" s="175"/>
      <c r="UIQ130" s="19"/>
      <c r="UIR130" s="19"/>
      <c r="UIS130" s="175"/>
      <c r="UIT130" s="175"/>
      <c r="UIU130" s="19"/>
      <c r="UIV130" s="175"/>
      <c r="UIW130" s="175"/>
      <c r="UIX130" s="175"/>
      <c r="UIY130" s="19"/>
      <c r="UIZ130" s="19"/>
      <c r="UJA130" s="175"/>
      <c r="UJB130" s="175"/>
      <c r="UJC130" s="19"/>
      <c r="UJD130" s="175"/>
      <c r="UJE130" s="175"/>
      <c r="UJF130" s="175"/>
      <c r="UJG130" s="19"/>
      <c r="UJH130" s="19"/>
      <c r="UJI130" s="175"/>
      <c r="UJJ130" s="175"/>
      <c r="UJK130" s="19"/>
      <c r="UJL130" s="175"/>
      <c r="UJM130" s="175"/>
      <c r="UJN130" s="175"/>
      <c r="UJO130" s="19"/>
      <c r="UJP130" s="19"/>
      <c r="UJQ130" s="175"/>
      <c r="UJR130" s="175"/>
      <c r="UJS130" s="19"/>
      <c r="UJT130" s="175"/>
      <c r="UJU130" s="175"/>
      <c r="UJV130" s="175"/>
      <c r="UJW130" s="19"/>
      <c r="UJX130" s="19"/>
      <c r="UJY130" s="175"/>
      <c r="UJZ130" s="175"/>
      <c r="UKA130" s="19"/>
      <c r="UKB130" s="175"/>
      <c r="UKC130" s="175"/>
      <c r="UKD130" s="175"/>
      <c r="UKE130" s="19"/>
      <c r="UKF130" s="19"/>
      <c r="UKG130" s="175"/>
      <c r="UKH130" s="175"/>
      <c r="UKI130" s="19"/>
      <c r="UKJ130" s="175"/>
      <c r="UKK130" s="175"/>
      <c r="UKL130" s="175"/>
      <c r="UKM130" s="19"/>
      <c r="UKN130" s="19"/>
      <c r="UKO130" s="175"/>
      <c r="UKP130" s="175"/>
      <c r="UKQ130" s="19"/>
      <c r="UKR130" s="175"/>
      <c r="UKS130" s="175"/>
      <c r="UKT130" s="175"/>
      <c r="UKU130" s="19"/>
      <c r="UKV130" s="19"/>
      <c r="UKW130" s="175"/>
      <c r="UKX130" s="175"/>
      <c r="UKY130" s="19"/>
      <c r="UKZ130" s="175"/>
      <c r="ULA130" s="175"/>
      <c r="ULB130" s="175"/>
      <c r="ULC130" s="19"/>
      <c r="ULD130" s="19"/>
      <c r="ULE130" s="175"/>
      <c r="ULF130" s="175"/>
      <c r="ULG130" s="19"/>
      <c r="ULH130" s="175"/>
      <c r="ULI130" s="175"/>
      <c r="ULJ130" s="175"/>
      <c r="ULK130" s="19"/>
      <c r="ULL130" s="19"/>
      <c r="ULM130" s="175"/>
      <c r="ULN130" s="175"/>
      <c r="ULO130" s="19"/>
      <c r="ULP130" s="175"/>
      <c r="ULQ130" s="175"/>
      <c r="ULR130" s="175"/>
      <c r="ULS130" s="19"/>
      <c r="ULT130" s="19"/>
      <c r="ULU130" s="175"/>
      <c r="ULV130" s="175"/>
      <c r="ULW130" s="19"/>
      <c r="ULX130" s="175"/>
      <c r="ULY130" s="175"/>
      <c r="ULZ130" s="175"/>
      <c r="UMA130" s="19"/>
      <c r="UMB130" s="19"/>
      <c r="UMC130" s="175"/>
      <c r="UMD130" s="175"/>
      <c r="UME130" s="19"/>
      <c r="UMF130" s="175"/>
      <c r="UMG130" s="175"/>
      <c r="UMH130" s="175"/>
      <c r="UMI130" s="19"/>
      <c r="UMJ130" s="19"/>
      <c r="UMK130" s="175"/>
      <c r="UML130" s="175"/>
      <c r="UMM130" s="19"/>
      <c r="UMN130" s="175"/>
      <c r="UMO130" s="175"/>
      <c r="UMP130" s="175"/>
      <c r="UMQ130" s="19"/>
      <c r="UMR130" s="19"/>
      <c r="UMS130" s="175"/>
      <c r="UMT130" s="175"/>
      <c r="UMU130" s="19"/>
      <c r="UMV130" s="175"/>
      <c r="UMW130" s="175"/>
      <c r="UMX130" s="175"/>
      <c r="UMY130" s="19"/>
      <c r="UMZ130" s="19"/>
      <c r="UNA130" s="175"/>
      <c r="UNB130" s="175"/>
      <c r="UNC130" s="19"/>
      <c r="UND130" s="175"/>
      <c r="UNE130" s="175"/>
      <c r="UNF130" s="175"/>
      <c r="UNG130" s="19"/>
      <c r="UNH130" s="19"/>
      <c r="UNI130" s="175"/>
      <c r="UNJ130" s="175"/>
      <c r="UNK130" s="19"/>
      <c r="UNL130" s="175"/>
      <c r="UNM130" s="175"/>
      <c r="UNN130" s="175"/>
      <c r="UNO130" s="19"/>
      <c r="UNP130" s="19"/>
      <c r="UNQ130" s="175"/>
      <c r="UNR130" s="175"/>
      <c r="UNS130" s="19"/>
      <c r="UNT130" s="175"/>
      <c r="UNU130" s="175"/>
      <c r="UNV130" s="175"/>
      <c r="UNW130" s="19"/>
      <c r="UNX130" s="19"/>
      <c r="UNY130" s="175"/>
      <c r="UNZ130" s="175"/>
      <c r="UOA130" s="19"/>
      <c r="UOB130" s="175"/>
      <c r="UOC130" s="175"/>
      <c r="UOD130" s="175"/>
      <c r="UOE130" s="19"/>
      <c r="UOF130" s="19"/>
      <c r="UOG130" s="175"/>
      <c r="UOH130" s="175"/>
      <c r="UOI130" s="19"/>
      <c r="UOJ130" s="175"/>
      <c r="UOK130" s="175"/>
      <c r="UOL130" s="175"/>
      <c r="UOM130" s="19"/>
      <c r="UON130" s="19"/>
      <c r="UOO130" s="175"/>
      <c r="UOP130" s="175"/>
      <c r="UOQ130" s="19"/>
      <c r="UOR130" s="175"/>
      <c r="UOS130" s="175"/>
      <c r="UOT130" s="175"/>
      <c r="UOU130" s="19"/>
      <c r="UOV130" s="19"/>
      <c r="UOW130" s="175"/>
      <c r="UOX130" s="175"/>
      <c r="UOY130" s="19"/>
      <c r="UOZ130" s="175"/>
      <c r="UPA130" s="175"/>
      <c r="UPB130" s="175"/>
      <c r="UPC130" s="19"/>
      <c r="UPD130" s="19"/>
      <c r="UPE130" s="175"/>
      <c r="UPF130" s="175"/>
      <c r="UPG130" s="19"/>
      <c r="UPH130" s="175"/>
      <c r="UPI130" s="175"/>
      <c r="UPJ130" s="175"/>
      <c r="UPK130" s="19"/>
      <c r="UPL130" s="19"/>
      <c r="UPM130" s="175"/>
      <c r="UPN130" s="175"/>
      <c r="UPO130" s="19"/>
      <c r="UPP130" s="175"/>
      <c r="UPQ130" s="175"/>
      <c r="UPR130" s="175"/>
      <c r="UPS130" s="19"/>
      <c r="UPT130" s="19"/>
      <c r="UPU130" s="175"/>
      <c r="UPV130" s="175"/>
      <c r="UPW130" s="19"/>
      <c r="UPX130" s="175"/>
      <c r="UPY130" s="175"/>
      <c r="UPZ130" s="175"/>
      <c r="UQA130" s="19"/>
      <c r="UQB130" s="19"/>
      <c r="UQC130" s="175"/>
      <c r="UQD130" s="175"/>
      <c r="UQE130" s="19"/>
      <c r="UQF130" s="175"/>
      <c r="UQG130" s="175"/>
      <c r="UQH130" s="175"/>
      <c r="UQI130" s="19"/>
      <c r="UQJ130" s="19"/>
      <c r="UQK130" s="175"/>
      <c r="UQL130" s="175"/>
      <c r="UQM130" s="19"/>
      <c r="UQN130" s="175"/>
      <c r="UQO130" s="175"/>
      <c r="UQP130" s="175"/>
      <c r="UQQ130" s="19"/>
      <c r="UQR130" s="19"/>
      <c r="UQS130" s="175"/>
      <c r="UQT130" s="175"/>
      <c r="UQU130" s="19"/>
      <c r="UQV130" s="175"/>
      <c r="UQW130" s="175"/>
      <c r="UQX130" s="175"/>
      <c r="UQY130" s="19"/>
      <c r="UQZ130" s="19"/>
      <c r="URA130" s="175"/>
      <c r="URB130" s="175"/>
      <c r="URC130" s="19"/>
      <c r="URD130" s="175"/>
      <c r="URE130" s="175"/>
      <c r="URF130" s="175"/>
      <c r="URG130" s="19"/>
      <c r="URH130" s="19"/>
      <c r="URI130" s="175"/>
      <c r="URJ130" s="175"/>
      <c r="URK130" s="19"/>
      <c r="URL130" s="175"/>
      <c r="URM130" s="175"/>
      <c r="URN130" s="175"/>
      <c r="URO130" s="19"/>
      <c r="URP130" s="19"/>
      <c r="URQ130" s="175"/>
      <c r="URR130" s="175"/>
      <c r="URS130" s="19"/>
      <c r="URT130" s="175"/>
      <c r="URU130" s="175"/>
      <c r="URV130" s="175"/>
      <c r="URW130" s="19"/>
      <c r="URX130" s="19"/>
      <c r="URY130" s="175"/>
      <c r="URZ130" s="175"/>
      <c r="USA130" s="19"/>
      <c r="USB130" s="175"/>
      <c r="USC130" s="175"/>
      <c r="USD130" s="175"/>
      <c r="USE130" s="19"/>
      <c r="USF130" s="19"/>
      <c r="USG130" s="175"/>
      <c r="USH130" s="175"/>
      <c r="USI130" s="19"/>
      <c r="USJ130" s="175"/>
      <c r="USK130" s="175"/>
      <c r="USL130" s="175"/>
      <c r="USM130" s="19"/>
      <c r="USN130" s="19"/>
      <c r="USO130" s="175"/>
      <c r="USP130" s="175"/>
      <c r="USQ130" s="19"/>
      <c r="USR130" s="175"/>
      <c r="USS130" s="175"/>
      <c r="UST130" s="175"/>
      <c r="USU130" s="19"/>
      <c r="USV130" s="19"/>
      <c r="USW130" s="175"/>
      <c r="USX130" s="175"/>
      <c r="USY130" s="19"/>
      <c r="USZ130" s="175"/>
      <c r="UTA130" s="175"/>
      <c r="UTB130" s="175"/>
      <c r="UTC130" s="19"/>
      <c r="UTD130" s="19"/>
      <c r="UTE130" s="175"/>
      <c r="UTF130" s="175"/>
      <c r="UTG130" s="19"/>
      <c r="UTH130" s="175"/>
      <c r="UTI130" s="175"/>
      <c r="UTJ130" s="175"/>
      <c r="UTK130" s="19"/>
      <c r="UTL130" s="19"/>
      <c r="UTM130" s="175"/>
      <c r="UTN130" s="175"/>
      <c r="UTO130" s="19"/>
      <c r="UTP130" s="175"/>
      <c r="UTQ130" s="175"/>
      <c r="UTR130" s="175"/>
      <c r="UTS130" s="19"/>
      <c r="UTT130" s="19"/>
      <c r="UTU130" s="175"/>
      <c r="UTV130" s="175"/>
      <c r="UTW130" s="19"/>
      <c r="UTX130" s="175"/>
      <c r="UTY130" s="175"/>
      <c r="UTZ130" s="175"/>
      <c r="UUA130" s="19"/>
      <c r="UUB130" s="19"/>
      <c r="UUC130" s="175"/>
      <c r="UUD130" s="175"/>
      <c r="UUE130" s="19"/>
      <c r="UUF130" s="175"/>
      <c r="UUG130" s="175"/>
      <c r="UUH130" s="175"/>
      <c r="UUI130" s="19"/>
      <c r="UUJ130" s="19"/>
      <c r="UUK130" s="175"/>
      <c r="UUL130" s="175"/>
      <c r="UUM130" s="19"/>
      <c r="UUN130" s="175"/>
      <c r="UUO130" s="175"/>
      <c r="UUP130" s="175"/>
      <c r="UUQ130" s="19"/>
      <c r="UUR130" s="19"/>
      <c r="UUS130" s="175"/>
      <c r="UUT130" s="175"/>
      <c r="UUU130" s="19"/>
      <c r="UUV130" s="175"/>
      <c r="UUW130" s="175"/>
      <c r="UUX130" s="175"/>
      <c r="UUY130" s="19"/>
      <c r="UUZ130" s="19"/>
      <c r="UVA130" s="175"/>
      <c r="UVB130" s="175"/>
      <c r="UVC130" s="19"/>
      <c r="UVD130" s="175"/>
      <c r="UVE130" s="175"/>
      <c r="UVF130" s="175"/>
      <c r="UVG130" s="19"/>
      <c r="UVH130" s="19"/>
      <c r="UVI130" s="175"/>
      <c r="UVJ130" s="175"/>
      <c r="UVK130" s="19"/>
      <c r="UVL130" s="175"/>
      <c r="UVM130" s="175"/>
      <c r="UVN130" s="175"/>
      <c r="UVO130" s="19"/>
      <c r="UVP130" s="19"/>
      <c r="UVQ130" s="175"/>
      <c r="UVR130" s="175"/>
      <c r="UVS130" s="19"/>
      <c r="UVT130" s="175"/>
      <c r="UVU130" s="175"/>
      <c r="UVV130" s="175"/>
      <c r="UVW130" s="19"/>
      <c r="UVX130" s="19"/>
      <c r="UVY130" s="175"/>
      <c r="UVZ130" s="175"/>
      <c r="UWA130" s="19"/>
      <c r="UWB130" s="175"/>
      <c r="UWC130" s="175"/>
      <c r="UWD130" s="175"/>
      <c r="UWE130" s="19"/>
      <c r="UWF130" s="19"/>
      <c r="UWG130" s="175"/>
      <c r="UWH130" s="175"/>
      <c r="UWI130" s="19"/>
      <c r="UWJ130" s="175"/>
      <c r="UWK130" s="175"/>
      <c r="UWL130" s="175"/>
      <c r="UWM130" s="19"/>
      <c r="UWN130" s="19"/>
      <c r="UWO130" s="175"/>
      <c r="UWP130" s="175"/>
      <c r="UWQ130" s="19"/>
      <c r="UWR130" s="175"/>
      <c r="UWS130" s="175"/>
      <c r="UWT130" s="175"/>
      <c r="UWU130" s="19"/>
      <c r="UWV130" s="19"/>
      <c r="UWW130" s="175"/>
      <c r="UWX130" s="175"/>
      <c r="UWY130" s="19"/>
      <c r="UWZ130" s="175"/>
      <c r="UXA130" s="175"/>
      <c r="UXB130" s="175"/>
      <c r="UXC130" s="19"/>
      <c r="UXD130" s="19"/>
      <c r="UXE130" s="175"/>
      <c r="UXF130" s="175"/>
      <c r="UXG130" s="19"/>
      <c r="UXH130" s="175"/>
      <c r="UXI130" s="175"/>
      <c r="UXJ130" s="175"/>
      <c r="UXK130" s="19"/>
      <c r="UXL130" s="19"/>
      <c r="UXM130" s="175"/>
      <c r="UXN130" s="175"/>
      <c r="UXO130" s="19"/>
      <c r="UXP130" s="175"/>
      <c r="UXQ130" s="175"/>
      <c r="UXR130" s="175"/>
      <c r="UXS130" s="19"/>
      <c r="UXT130" s="19"/>
      <c r="UXU130" s="175"/>
      <c r="UXV130" s="175"/>
      <c r="UXW130" s="19"/>
      <c r="UXX130" s="175"/>
      <c r="UXY130" s="175"/>
      <c r="UXZ130" s="175"/>
      <c r="UYA130" s="19"/>
      <c r="UYB130" s="19"/>
      <c r="UYC130" s="175"/>
      <c r="UYD130" s="175"/>
      <c r="UYE130" s="19"/>
      <c r="UYF130" s="175"/>
      <c r="UYG130" s="175"/>
      <c r="UYH130" s="175"/>
      <c r="UYI130" s="19"/>
      <c r="UYJ130" s="19"/>
      <c r="UYK130" s="175"/>
      <c r="UYL130" s="175"/>
      <c r="UYM130" s="19"/>
      <c r="UYN130" s="175"/>
      <c r="UYO130" s="175"/>
      <c r="UYP130" s="175"/>
      <c r="UYQ130" s="19"/>
      <c r="UYR130" s="19"/>
      <c r="UYS130" s="175"/>
      <c r="UYT130" s="175"/>
      <c r="UYU130" s="19"/>
      <c r="UYV130" s="175"/>
      <c r="UYW130" s="175"/>
      <c r="UYX130" s="175"/>
      <c r="UYY130" s="19"/>
      <c r="UYZ130" s="19"/>
      <c r="UZA130" s="175"/>
      <c r="UZB130" s="175"/>
      <c r="UZC130" s="19"/>
      <c r="UZD130" s="175"/>
      <c r="UZE130" s="175"/>
      <c r="UZF130" s="175"/>
      <c r="UZG130" s="19"/>
      <c r="UZH130" s="19"/>
      <c r="UZI130" s="175"/>
      <c r="UZJ130" s="175"/>
      <c r="UZK130" s="19"/>
      <c r="UZL130" s="175"/>
      <c r="UZM130" s="175"/>
      <c r="UZN130" s="175"/>
      <c r="UZO130" s="19"/>
      <c r="UZP130" s="19"/>
      <c r="UZQ130" s="175"/>
      <c r="UZR130" s="175"/>
      <c r="UZS130" s="19"/>
      <c r="UZT130" s="175"/>
      <c r="UZU130" s="175"/>
      <c r="UZV130" s="175"/>
      <c r="UZW130" s="19"/>
      <c r="UZX130" s="19"/>
      <c r="UZY130" s="175"/>
      <c r="UZZ130" s="175"/>
      <c r="VAA130" s="19"/>
      <c r="VAB130" s="175"/>
      <c r="VAC130" s="175"/>
      <c r="VAD130" s="175"/>
      <c r="VAE130" s="19"/>
      <c r="VAF130" s="19"/>
      <c r="VAG130" s="175"/>
      <c r="VAH130" s="175"/>
      <c r="VAI130" s="19"/>
      <c r="VAJ130" s="175"/>
      <c r="VAK130" s="175"/>
      <c r="VAL130" s="175"/>
      <c r="VAM130" s="19"/>
      <c r="VAN130" s="19"/>
      <c r="VAO130" s="175"/>
      <c r="VAP130" s="175"/>
      <c r="VAQ130" s="19"/>
      <c r="VAR130" s="175"/>
      <c r="VAS130" s="175"/>
      <c r="VAT130" s="175"/>
      <c r="VAU130" s="19"/>
      <c r="VAV130" s="19"/>
      <c r="VAW130" s="175"/>
      <c r="VAX130" s="175"/>
      <c r="VAY130" s="19"/>
      <c r="VAZ130" s="175"/>
      <c r="VBA130" s="175"/>
      <c r="VBB130" s="175"/>
      <c r="VBC130" s="19"/>
      <c r="VBD130" s="19"/>
      <c r="VBE130" s="175"/>
      <c r="VBF130" s="175"/>
      <c r="VBG130" s="19"/>
      <c r="VBH130" s="175"/>
      <c r="VBI130" s="175"/>
      <c r="VBJ130" s="175"/>
      <c r="VBK130" s="19"/>
      <c r="VBL130" s="19"/>
      <c r="VBM130" s="175"/>
      <c r="VBN130" s="175"/>
      <c r="VBO130" s="19"/>
      <c r="VBP130" s="175"/>
      <c r="VBQ130" s="175"/>
      <c r="VBR130" s="175"/>
      <c r="VBS130" s="19"/>
      <c r="VBT130" s="19"/>
      <c r="VBU130" s="175"/>
      <c r="VBV130" s="175"/>
      <c r="VBW130" s="19"/>
      <c r="VBX130" s="175"/>
      <c r="VBY130" s="175"/>
      <c r="VBZ130" s="175"/>
      <c r="VCA130" s="19"/>
      <c r="VCB130" s="19"/>
      <c r="VCC130" s="175"/>
      <c r="VCD130" s="175"/>
      <c r="VCE130" s="19"/>
      <c r="VCF130" s="175"/>
      <c r="VCG130" s="175"/>
      <c r="VCH130" s="175"/>
      <c r="VCI130" s="19"/>
      <c r="VCJ130" s="19"/>
      <c r="VCK130" s="175"/>
      <c r="VCL130" s="175"/>
      <c r="VCM130" s="19"/>
      <c r="VCN130" s="175"/>
      <c r="VCO130" s="175"/>
      <c r="VCP130" s="175"/>
      <c r="VCQ130" s="19"/>
      <c r="VCR130" s="19"/>
      <c r="VCS130" s="175"/>
      <c r="VCT130" s="175"/>
      <c r="VCU130" s="19"/>
      <c r="VCV130" s="175"/>
      <c r="VCW130" s="175"/>
      <c r="VCX130" s="175"/>
      <c r="VCY130" s="19"/>
      <c r="VCZ130" s="19"/>
      <c r="VDA130" s="175"/>
      <c r="VDB130" s="175"/>
      <c r="VDC130" s="19"/>
      <c r="VDD130" s="175"/>
      <c r="VDE130" s="175"/>
      <c r="VDF130" s="175"/>
      <c r="VDG130" s="19"/>
      <c r="VDH130" s="19"/>
      <c r="VDI130" s="175"/>
      <c r="VDJ130" s="175"/>
      <c r="VDK130" s="19"/>
      <c r="VDL130" s="175"/>
      <c r="VDM130" s="175"/>
      <c r="VDN130" s="175"/>
      <c r="VDO130" s="19"/>
      <c r="VDP130" s="19"/>
      <c r="VDQ130" s="175"/>
      <c r="VDR130" s="175"/>
      <c r="VDS130" s="19"/>
      <c r="VDT130" s="175"/>
      <c r="VDU130" s="175"/>
      <c r="VDV130" s="175"/>
      <c r="VDW130" s="19"/>
      <c r="VDX130" s="19"/>
      <c r="VDY130" s="175"/>
      <c r="VDZ130" s="175"/>
      <c r="VEA130" s="19"/>
      <c r="VEB130" s="175"/>
      <c r="VEC130" s="175"/>
      <c r="VED130" s="175"/>
      <c r="VEE130" s="19"/>
      <c r="VEF130" s="19"/>
      <c r="VEG130" s="175"/>
      <c r="VEH130" s="175"/>
      <c r="VEI130" s="19"/>
      <c r="VEJ130" s="175"/>
      <c r="VEK130" s="175"/>
      <c r="VEL130" s="175"/>
      <c r="VEM130" s="19"/>
      <c r="VEN130" s="19"/>
      <c r="VEO130" s="175"/>
      <c r="VEP130" s="175"/>
      <c r="VEQ130" s="19"/>
      <c r="VER130" s="175"/>
      <c r="VES130" s="175"/>
      <c r="VET130" s="175"/>
      <c r="VEU130" s="19"/>
      <c r="VEV130" s="19"/>
      <c r="VEW130" s="175"/>
      <c r="VEX130" s="175"/>
      <c r="VEY130" s="19"/>
      <c r="VEZ130" s="175"/>
      <c r="VFA130" s="175"/>
      <c r="VFB130" s="175"/>
      <c r="VFC130" s="19"/>
      <c r="VFD130" s="19"/>
      <c r="VFE130" s="175"/>
      <c r="VFF130" s="175"/>
      <c r="VFG130" s="19"/>
      <c r="VFH130" s="175"/>
      <c r="VFI130" s="175"/>
      <c r="VFJ130" s="175"/>
      <c r="VFK130" s="19"/>
      <c r="VFL130" s="19"/>
      <c r="VFM130" s="175"/>
      <c r="VFN130" s="175"/>
      <c r="VFO130" s="19"/>
      <c r="VFP130" s="175"/>
      <c r="VFQ130" s="175"/>
      <c r="VFR130" s="175"/>
      <c r="VFS130" s="19"/>
      <c r="VFT130" s="19"/>
      <c r="VFU130" s="175"/>
      <c r="VFV130" s="175"/>
      <c r="VFW130" s="19"/>
      <c r="VFX130" s="175"/>
      <c r="VFY130" s="175"/>
      <c r="VFZ130" s="175"/>
      <c r="VGA130" s="19"/>
      <c r="VGB130" s="19"/>
      <c r="VGC130" s="175"/>
      <c r="VGD130" s="175"/>
      <c r="VGE130" s="19"/>
      <c r="VGF130" s="175"/>
      <c r="VGG130" s="175"/>
      <c r="VGH130" s="175"/>
      <c r="VGI130" s="19"/>
      <c r="VGJ130" s="19"/>
      <c r="VGK130" s="175"/>
      <c r="VGL130" s="175"/>
      <c r="VGM130" s="19"/>
      <c r="VGN130" s="175"/>
      <c r="VGO130" s="175"/>
      <c r="VGP130" s="175"/>
      <c r="VGQ130" s="19"/>
      <c r="VGR130" s="19"/>
      <c r="VGS130" s="175"/>
      <c r="VGT130" s="175"/>
      <c r="VGU130" s="19"/>
      <c r="VGV130" s="175"/>
      <c r="VGW130" s="175"/>
      <c r="VGX130" s="175"/>
      <c r="VGY130" s="19"/>
      <c r="VGZ130" s="19"/>
      <c r="VHA130" s="175"/>
      <c r="VHB130" s="175"/>
      <c r="VHC130" s="19"/>
      <c r="VHD130" s="175"/>
      <c r="VHE130" s="175"/>
      <c r="VHF130" s="175"/>
      <c r="VHG130" s="19"/>
      <c r="VHH130" s="19"/>
      <c r="VHI130" s="175"/>
      <c r="VHJ130" s="175"/>
      <c r="VHK130" s="19"/>
      <c r="VHL130" s="175"/>
      <c r="VHM130" s="175"/>
      <c r="VHN130" s="175"/>
      <c r="VHO130" s="19"/>
      <c r="VHP130" s="19"/>
      <c r="VHQ130" s="175"/>
      <c r="VHR130" s="175"/>
      <c r="VHS130" s="19"/>
      <c r="VHT130" s="175"/>
      <c r="VHU130" s="175"/>
      <c r="VHV130" s="175"/>
      <c r="VHW130" s="19"/>
      <c r="VHX130" s="19"/>
      <c r="VHY130" s="175"/>
      <c r="VHZ130" s="175"/>
      <c r="VIA130" s="19"/>
      <c r="VIB130" s="175"/>
      <c r="VIC130" s="175"/>
      <c r="VID130" s="175"/>
      <c r="VIE130" s="19"/>
      <c r="VIF130" s="19"/>
      <c r="VIG130" s="175"/>
      <c r="VIH130" s="175"/>
      <c r="VII130" s="19"/>
      <c r="VIJ130" s="175"/>
      <c r="VIK130" s="175"/>
      <c r="VIL130" s="175"/>
      <c r="VIM130" s="19"/>
      <c r="VIN130" s="19"/>
      <c r="VIO130" s="175"/>
      <c r="VIP130" s="175"/>
      <c r="VIQ130" s="19"/>
      <c r="VIR130" s="175"/>
      <c r="VIS130" s="175"/>
      <c r="VIT130" s="175"/>
      <c r="VIU130" s="19"/>
      <c r="VIV130" s="19"/>
      <c r="VIW130" s="175"/>
      <c r="VIX130" s="175"/>
      <c r="VIY130" s="19"/>
      <c r="VIZ130" s="175"/>
      <c r="VJA130" s="175"/>
      <c r="VJB130" s="175"/>
      <c r="VJC130" s="19"/>
      <c r="VJD130" s="19"/>
      <c r="VJE130" s="175"/>
      <c r="VJF130" s="175"/>
      <c r="VJG130" s="19"/>
      <c r="VJH130" s="175"/>
      <c r="VJI130" s="175"/>
      <c r="VJJ130" s="175"/>
      <c r="VJK130" s="19"/>
      <c r="VJL130" s="19"/>
      <c r="VJM130" s="175"/>
      <c r="VJN130" s="175"/>
      <c r="VJO130" s="19"/>
      <c r="VJP130" s="175"/>
      <c r="VJQ130" s="175"/>
      <c r="VJR130" s="175"/>
      <c r="VJS130" s="19"/>
      <c r="VJT130" s="19"/>
      <c r="VJU130" s="175"/>
      <c r="VJV130" s="175"/>
      <c r="VJW130" s="19"/>
      <c r="VJX130" s="175"/>
      <c r="VJY130" s="175"/>
      <c r="VJZ130" s="175"/>
      <c r="VKA130" s="19"/>
      <c r="VKB130" s="19"/>
      <c r="VKC130" s="175"/>
      <c r="VKD130" s="175"/>
      <c r="VKE130" s="19"/>
      <c r="VKF130" s="175"/>
      <c r="VKG130" s="175"/>
      <c r="VKH130" s="175"/>
      <c r="VKI130" s="19"/>
      <c r="VKJ130" s="19"/>
      <c r="VKK130" s="175"/>
      <c r="VKL130" s="175"/>
      <c r="VKM130" s="19"/>
      <c r="VKN130" s="175"/>
      <c r="VKO130" s="175"/>
      <c r="VKP130" s="175"/>
      <c r="VKQ130" s="19"/>
      <c r="VKR130" s="19"/>
      <c r="VKS130" s="175"/>
      <c r="VKT130" s="175"/>
      <c r="VKU130" s="19"/>
      <c r="VKV130" s="175"/>
      <c r="VKW130" s="175"/>
      <c r="VKX130" s="175"/>
      <c r="VKY130" s="19"/>
      <c r="VKZ130" s="19"/>
      <c r="VLA130" s="175"/>
      <c r="VLB130" s="175"/>
      <c r="VLC130" s="19"/>
      <c r="VLD130" s="175"/>
      <c r="VLE130" s="175"/>
      <c r="VLF130" s="175"/>
      <c r="VLG130" s="19"/>
      <c r="VLH130" s="19"/>
      <c r="VLI130" s="175"/>
      <c r="VLJ130" s="175"/>
      <c r="VLK130" s="19"/>
      <c r="VLL130" s="175"/>
      <c r="VLM130" s="175"/>
      <c r="VLN130" s="175"/>
      <c r="VLO130" s="19"/>
      <c r="VLP130" s="19"/>
      <c r="VLQ130" s="175"/>
      <c r="VLR130" s="175"/>
      <c r="VLS130" s="19"/>
      <c r="VLT130" s="175"/>
      <c r="VLU130" s="175"/>
      <c r="VLV130" s="175"/>
      <c r="VLW130" s="19"/>
      <c r="VLX130" s="19"/>
      <c r="VLY130" s="175"/>
      <c r="VLZ130" s="175"/>
      <c r="VMA130" s="19"/>
      <c r="VMB130" s="175"/>
      <c r="VMC130" s="175"/>
      <c r="VMD130" s="175"/>
      <c r="VME130" s="19"/>
      <c r="VMF130" s="19"/>
      <c r="VMG130" s="175"/>
      <c r="VMH130" s="175"/>
      <c r="VMI130" s="19"/>
      <c r="VMJ130" s="175"/>
      <c r="VMK130" s="175"/>
      <c r="VML130" s="175"/>
      <c r="VMM130" s="19"/>
      <c r="VMN130" s="19"/>
      <c r="VMO130" s="175"/>
      <c r="VMP130" s="175"/>
      <c r="VMQ130" s="19"/>
      <c r="VMR130" s="175"/>
      <c r="VMS130" s="175"/>
      <c r="VMT130" s="175"/>
      <c r="VMU130" s="19"/>
      <c r="VMV130" s="19"/>
      <c r="VMW130" s="175"/>
      <c r="VMX130" s="175"/>
      <c r="VMY130" s="19"/>
      <c r="VMZ130" s="175"/>
      <c r="VNA130" s="175"/>
      <c r="VNB130" s="175"/>
      <c r="VNC130" s="19"/>
      <c r="VND130" s="19"/>
      <c r="VNE130" s="175"/>
      <c r="VNF130" s="175"/>
      <c r="VNG130" s="19"/>
      <c r="VNH130" s="175"/>
      <c r="VNI130" s="175"/>
      <c r="VNJ130" s="175"/>
      <c r="VNK130" s="19"/>
      <c r="VNL130" s="19"/>
      <c r="VNM130" s="175"/>
      <c r="VNN130" s="175"/>
      <c r="VNO130" s="19"/>
      <c r="VNP130" s="175"/>
      <c r="VNQ130" s="175"/>
      <c r="VNR130" s="175"/>
      <c r="VNS130" s="19"/>
      <c r="VNT130" s="19"/>
      <c r="VNU130" s="175"/>
      <c r="VNV130" s="175"/>
      <c r="VNW130" s="19"/>
      <c r="VNX130" s="175"/>
      <c r="VNY130" s="175"/>
      <c r="VNZ130" s="175"/>
      <c r="VOA130" s="19"/>
      <c r="VOB130" s="19"/>
      <c r="VOC130" s="175"/>
      <c r="VOD130" s="175"/>
      <c r="VOE130" s="19"/>
      <c r="VOF130" s="175"/>
      <c r="VOG130" s="175"/>
      <c r="VOH130" s="175"/>
      <c r="VOI130" s="19"/>
      <c r="VOJ130" s="19"/>
      <c r="VOK130" s="175"/>
      <c r="VOL130" s="175"/>
      <c r="VOM130" s="19"/>
      <c r="VON130" s="175"/>
      <c r="VOO130" s="175"/>
      <c r="VOP130" s="175"/>
      <c r="VOQ130" s="19"/>
      <c r="VOR130" s="19"/>
      <c r="VOS130" s="175"/>
      <c r="VOT130" s="175"/>
      <c r="VOU130" s="19"/>
      <c r="VOV130" s="175"/>
      <c r="VOW130" s="175"/>
      <c r="VOX130" s="175"/>
      <c r="VOY130" s="19"/>
      <c r="VOZ130" s="19"/>
      <c r="VPA130" s="175"/>
      <c r="VPB130" s="175"/>
      <c r="VPC130" s="19"/>
      <c r="VPD130" s="175"/>
      <c r="VPE130" s="175"/>
      <c r="VPF130" s="175"/>
      <c r="VPG130" s="19"/>
      <c r="VPH130" s="19"/>
      <c r="VPI130" s="175"/>
      <c r="VPJ130" s="175"/>
      <c r="VPK130" s="19"/>
      <c r="VPL130" s="175"/>
      <c r="VPM130" s="175"/>
      <c r="VPN130" s="175"/>
      <c r="VPO130" s="19"/>
      <c r="VPP130" s="19"/>
      <c r="VPQ130" s="175"/>
      <c r="VPR130" s="175"/>
      <c r="VPS130" s="19"/>
      <c r="VPT130" s="175"/>
      <c r="VPU130" s="175"/>
      <c r="VPV130" s="175"/>
      <c r="VPW130" s="19"/>
      <c r="VPX130" s="19"/>
      <c r="VPY130" s="175"/>
      <c r="VPZ130" s="175"/>
      <c r="VQA130" s="19"/>
      <c r="VQB130" s="175"/>
      <c r="VQC130" s="175"/>
      <c r="VQD130" s="175"/>
      <c r="VQE130" s="19"/>
      <c r="VQF130" s="19"/>
      <c r="VQG130" s="175"/>
      <c r="VQH130" s="175"/>
      <c r="VQI130" s="19"/>
      <c r="VQJ130" s="175"/>
      <c r="VQK130" s="175"/>
      <c r="VQL130" s="175"/>
      <c r="VQM130" s="19"/>
      <c r="VQN130" s="19"/>
      <c r="VQO130" s="175"/>
      <c r="VQP130" s="175"/>
      <c r="VQQ130" s="19"/>
      <c r="VQR130" s="175"/>
      <c r="VQS130" s="175"/>
      <c r="VQT130" s="175"/>
      <c r="VQU130" s="19"/>
      <c r="VQV130" s="19"/>
      <c r="VQW130" s="175"/>
      <c r="VQX130" s="175"/>
      <c r="VQY130" s="19"/>
      <c r="VQZ130" s="175"/>
      <c r="VRA130" s="175"/>
      <c r="VRB130" s="175"/>
      <c r="VRC130" s="19"/>
      <c r="VRD130" s="19"/>
      <c r="VRE130" s="175"/>
      <c r="VRF130" s="175"/>
      <c r="VRG130" s="19"/>
      <c r="VRH130" s="175"/>
      <c r="VRI130" s="175"/>
      <c r="VRJ130" s="175"/>
      <c r="VRK130" s="19"/>
      <c r="VRL130" s="19"/>
      <c r="VRM130" s="175"/>
      <c r="VRN130" s="175"/>
      <c r="VRO130" s="19"/>
      <c r="VRP130" s="175"/>
      <c r="VRQ130" s="175"/>
      <c r="VRR130" s="175"/>
      <c r="VRS130" s="19"/>
      <c r="VRT130" s="19"/>
      <c r="VRU130" s="175"/>
      <c r="VRV130" s="175"/>
      <c r="VRW130" s="19"/>
      <c r="VRX130" s="175"/>
      <c r="VRY130" s="175"/>
      <c r="VRZ130" s="175"/>
      <c r="VSA130" s="19"/>
      <c r="VSB130" s="19"/>
      <c r="VSC130" s="175"/>
      <c r="VSD130" s="175"/>
      <c r="VSE130" s="19"/>
      <c r="VSF130" s="175"/>
      <c r="VSG130" s="175"/>
      <c r="VSH130" s="175"/>
      <c r="VSI130" s="19"/>
      <c r="VSJ130" s="19"/>
      <c r="VSK130" s="175"/>
      <c r="VSL130" s="175"/>
      <c r="VSM130" s="19"/>
      <c r="VSN130" s="175"/>
      <c r="VSO130" s="175"/>
      <c r="VSP130" s="175"/>
      <c r="VSQ130" s="19"/>
      <c r="VSR130" s="19"/>
      <c r="VSS130" s="175"/>
      <c r="VST130" s="175"/>
      <c r="VSU130" s="19"/>
      <c r="VSV130" s="175"/>
      <c r="VSW130" s="175"/>
      <c r="VSX130" s="175"/>
      <c r="VSY130" s="19"/>
      <c r="VSZ130" s="19"/>
      <c r="VTA130" s="175"/>
      <c r="VTB130" s="175"/>
      <c r="VTC130" s="19"/>
      <c r="VTD130" s="175"/>
      <c r="VTE130" s="175"/>
      <c r="VTF130" s="175"/>
      <c r="VTG130" s="19"/>
      <c r="VTH130" s="19"/>
      <c r="VTI130" s="175"/>
      <c r="VTJ130" s="175"/>
      <c r="VTK130" s="19"/>
      <c r="VTL130" s="175"/>
      <c r="VTM130" s="175"/>
      <c r="VTN130" s="175"/>
      <c r="VTO130" s="19"/>
      <c r="VTP130" s="19"/>
      <c r="VTQ130" s="175"/>
      <c r="VTR130" s="175"/>
      <c r="VTS130" s="19"/>
      <c r="VTT130" s="175"/>
      <c r="VTU130" s="175"/>
      <c r="VTV130" s="175"/>
      <c r="VTW130" s="19"/>
      <c r="VTX130" s="19"/>
      <c r="VTY130" s="175"/>
      <c r="VTZ130" s="175"/>
      <c r="VUA130" s="19"/>
      <c r="VUB130" s="175"/>
      <c r="VUC130" s="175"/>
      <c r="VUD130" s="175"/>
      <c r="VUE130" s="19"/>
      <c r="VUF130" s="19"/>
      <c r="VUG130" s="175"/>
      <c r="VUH130" s="175"/>
      <c r="VUI130" s="19"/>
      <c r="VUJ130" s="175"/>
      <c r="VUK130" s="175"/>
      <c r="VUL130" s="175"/>
      <c r="VUM130" s="19"/>
      <c r="VUN130" s="19"/>
      <c r="VUO130" s="175"/>
      <c r="VUP130" s="175"/>
      <c r="VUQ130" s="19"/>
      <c r="VUR130" s="175"/>
      <c r="VUS130" s="175"/>
      <c r="VUT130" s="175"/>
      <c r="VUU130" s="19"/>
      <c r="VUV130" s="19"/>
      <c r="VUW130" s="175"/>
      <c r="VUX130" s="175"/>
      <c r="VUY130" s="19"/>
      <c r="VUZ130" s="175"/>
      <c r="VVA130" s="175"/>
      <c r="VVB130" s="175"/>
      <c r="VVC130" s="19"/>
      <c r="VVD130" s="19"/>
      <c r="VVE130" s="175"/>
      <c r="VVF130" s="175"/>
      <c r="VVG130" s="19"/>
      <c r="VVH130" s="175"/>
      <c r="VVI130" s="175"/>
      <c r="VVJ130" s="175"/>
      <c r="VVK130" s="19"/>
      <c r="VVL130" s="19"/>
      <c r="VVM130" s="175"/>
      <c r="VVN130" s="175"/>
      <c r="VVO130" s="19"/>
      <c r="VVP130" s="175"/>
      <c r="VVQ130" s="175"/>
      <c r="VVR130" s="175"/>
      <c r="VVS130" s="19"/>
      <c r="VVT130" s="19"/>
      <c r="VVU130" s="175"/>
      <c r="VVV130" s="175"/>
      <c r="VVW130" s="19"/>
      <c r="VVX130" s="175"/>
      <c r="VVY130" s="175"/>
      <c r="VVZ130" s="175"/>
      <c r="VWA130" s="19"/>
      <c r="VWB130" s="19"/>
      <c r="VWC130" s="175"/>
      <c r="VWD130" s="175"/>
      <c r="VWE130" s="19"/>
      <c r="VWF130" s="175"/>
      <c r="VWG130" s="175"/>
      <c r="VWH130" s="175"/>
      <c r="VWI130" s="19"/>
      <c r="VWJ130" s="19"/>
      <c r="VWK130" s="175"/>
      <c r="VWL130" s="175"/>
      <c r="VWM130" s="19"/>
      <c r="VWN130" s="175"/>
      <c r="VWO130" s="175"/>
      <c r="VWP130" s="175"/>
      <c r="VWQ130" s="19"/>
      <c r="VWR130" s="19"/>
      <c r="VWS130" s="175"/>
      <c r="VWT130" s="175"/>
      <c r="VWU130" s="19"/>
      <c r="VWV130" s="175"/>
      <c r="VWW130" s="175"/>
      <c r="VWX130" s="175"/>
      <c r="VWY130" s="19"/>
      <c r="VWZ130" s="19"/>
      <c r="VXA130" s="175"/>
      <c r="VXB130" s="175"/>
      <c r="VXC130" s="19"/>
      <c r="VXD130" s="175"/>
      <c r="VXE130" s="175"/>
      <c r="VXF130" s="175"/>
      <c r="VXG130" s="19"/>
      <c r="VXH130" s="19"/>
      <c r="VXI130" s="175"/>
      <c r="VXJ130" s="175"/>
      <c r="VXK130" s="19"/>
      <c r="VXL130" s="175"/>
      <c r="VXM130" s="175"/>
      <c r="VXN130" s="175"/>
      <c r="VXO130" s="19"/>
      <c r="VXP130" s="19"/>
      <c r="VXQ130" s="175"/>
      <c r="VXR130" s="175"/>
      <c r="VXS130" s="19"/>
      <c r="VXT130" s="175"/>
      <c r="VXU130" s="175"/>
      <c r="VXV130" s="175"/>
      <c r="VXW130" s="19"/>
      <c r="VXX130" s="19"/>
      <c r="VXY130" s="175"/>
      <c r="VXZ130" s="175"/>
      <c r="VYA130" s="19"/>
      <c r="VYB130" s="175"/>
      <c r="VYC130" s="175"/>
      <c r="VYD130" s="175"/>
      <c r="VYE130" s="19"/>
      <c r="VYF130" s="19"/>
      <c r="VYG130" s="175"/>
      <c r="VYH130" s="175"/>
      <c r="VYI130" s="19"/>
      <c r="VYJ130" s="175"/>
      <c r="VYK130" s="175"/>
      <c r="VYL130" s="175"/>
      <c r="VYM130" s="19"/>
      <c r="VYN130" s="19"/>
      <c r="VYO130" s="175"/>
      <c r="VYP130" s="175"/>
      <c r="VYQ130" s="19"/>
      <c r="VYR130" s="175"/>
      <c r="VYS130" s="175"/>
      <c r="VYT130" s="175"/>
      <c r="VYU130" s="19"/>
      <c r="VYV130" s="19"/>
      <c r="VYW130" s="175"/>
      <c r="VYX130" s="175"/>
      <c r="VYY130" s="19"/>
      <c r="VYZ130" s="175"/>
      <c r="VZA130" s="175"/>
      <c r="VZB130" s="175"/>
      <c r="VZC130" s="19"/>
      <c r="VZD130" s="19"/>
      <c r="VZE130" s="175"/>
      <c r="VZF130" s="175"/>
      <c r="VZG130" s="19"/>
      <c r="VZH130" s="175"/>
      <c r="VZI130" s="175"/>
      <c r="VZJ130" s="175"/>
      <c r="VZK130" s="19"/>
      <c r="VZL130" s="19"/>
      <c r="VZM130" s="175"/>
      <c r="VZN130" s="175"/>
      <c r="VZO130" s="19"/>
      <c r="VZP130" s="175"/>
      <c r="VZQ130" s="175"/>
      <c r="VZR130" s="175"/>
      <c r="VZS130" s="19"/>
      <c r="VZT130" s="19"/>
      <c r="VZU130" s="175"/>
      <c r="VZV130" s="175"/>
      <c r="VZW130" s="19"/>
      <c r="VZX130" s="175"/>
      <c r="VZY130" s="175"/>
      <c r="VZZ130" s="175"/>
      <c r="WAA130" s="19"/>
      <c r="WAB130" s="19"/>
      <c r="WAC130" s="175"/>
      <c r="WAD130" s="175"/>
      <c r="WAE130" s="19"/>
      <c r="WAF130" s="175"/>
      <c r="WAG130" s="175"/>
      <c r="WAH130" s="175"/>
      <c r="WAI130" s="19"/>
      <c r="WAJ130" s="19"/>
      <c r="WAK130" s="175"/>
      <c r="WAL130" s="175"/>
      <c r="WAM130" s="19"/>
      <c r="WAN130" s="175"/>
      <c r="WAO130" s="175"/>
      <c r="WAP130" s="175"/>
      <c r="WAQ130" s="19"/>
      <c r="WAR130" s="19"/>
      <c r="WAS130" s="175"/>
      <c r="WAT130" s="175"/>
      <c r="WAU130" s="19"/>
      <c r="WAV130" s="175"/>
      <c r="WAW130" s="175"/>
      <c r="WAX130" s="175"/>
      <c r="WAY130" s="19"/>
      <c r="WAZ130" s="19"/>
      <c r="WBA130" s="175"/>
      <c r="WBB130" s="175"/>
      <c r="WBC130" s="19"/>
      <c r="WBD130" s="175"/>
      <c r="WBE130" s="175"/>
      <c r="WBF130" s="175"/>
      <c r="WBG130" s="19"/>
      <c r="WBH130" s="19"/>
      <c r="WBI130" s="175"/>
      <c r="WBJ130" s="175"/>
      <c r="WBK130" s="19"/>
      <c r="WBL130" s="175"/>
      <c r="WBM130" s="175"/>
      <c r="WBN130" s="175"/>
      <c r="WBO130" s="19"/>
      <c r="WBP130" s="19"/>
      <c r="WBQ130" s="175"/>
      <c r="WBR130" s="175"/>
      <c r="WBS130" s="19"/>
      <c r="WBT130" s="175"/>
      <c r="WBU130" s="175"/>
      <c r="WBV130" s="175"/>
      <c r="WBW130" s="19"/>
      <c r="WBX130" s="19"/>
      <c r="WBY130" s="175"/>
      <c r="WBZ130" s="175"/>
      <c r="WCA130" s="19"/>
      <c r="WCB130" s="175"/>
      <c r="WCC130" s="175"/>
      <c r="WCD130" s="175"/>
      <c r="WCE130" s="19"/>
      <c r="WCF130" s="19"/>
      <c r="WCG130" s="175"/>
      <c r="WCH130" s="175"/>
      <c r="WCI130" s="19"/>
      <c r="WCJ130" s="175"/>
      <c r="WCK130" s="175"/>
      <c r="WCL130" s="175"/>
      <c r="WCM130" s="19"/>
      <c r="WCN130" s="19"/>
      <c r="WCO130" s="175"/>
      <c r="WCP130" s="175"/>
      <c r="WCQ130" s="19"/>
      <c r="WCR130" s="175"/>
      <c r="WCS130" s="175"/>
      <c r="WCT130" s="175"/>
      <c r="WCU130" s="19"/>
      <c r="WCV130" s="19"/>
      <c r="WCW130" s="175"/>
      <c r="WCX130" s="175"/>
      <c r="WCY130" s="19"/>
      <c r="WCZ130" s="175"/>
      <c r="WDA130" s="175"/>
      <c r="WDB130" s="175"/>
      <c r="WDC130" s="19"/>
      <c r="WDD130" s="19"/>
      <c r="WDE130" s="175"/>
      <c r="WDF130" s="175"/>
      <c r="WDG130" s="19"/>
      <c r="WDH130" s="175"/>
      <c r="WDI130" s="175"/>
      <c r="WDJ130" s="175"/>
      <c r="WDK130" s="19"/>
      <c r="WDL130" s="19"/>
      <c r="WDM130" s="175"/>
      <c r="WDN130" s="175"/>
      <c r="WDO130" s="19"/>
      <c r="WDP130" s="175"/>
      <c r="WDQ130" s="175"/>
      <c r="WDR130" s="175"/>
      <c r="WDS130" s="19"/>
      <c r="WDT130" s="19"/>
      <c r="WDU130" s="175"/>
      <c r="WDV130" s="175"/>
      <c r="WDW130" s="19"/>
      <c r="WDX130" s="175"/>
      <c r="WDY130" s="175"/>
      <c r="WDZ130" s="175"/>
      <c r="WEA130" s="19"/>
      <c r="WEB130" s="19"/>
      <c r="WEC130" s="175"/>
      <c r="WED130" s="175"/>
      <c r="WEE130" s="19"/>
      <c r="WEF130" s="175"/>
      <c r="WEG130" s="175"/>
      <c r="WEH130" s="175"/>
      <c r="WEI130" s="19"/>
      <c r="WEJ130" s="19"/>
      <c r="WEK130" s="175"/>
      <c r="WEL130" s="175"/>
      <c r="WEM130" s="19"/>
      <c r="WEN130" s="175"/>
      <c r="WEO130" s="175"/>
      <c r="WEP130" s="175"/>
      <c r="WEQ130" s="19"/>
      <c r="WER130" s="19"/>
      <c r="WES130" s="175"/>
      <c r="WET130" s="175"/>
      <c r="WEU130" s="19"/>
      <c r="WEV130" s="175"/>
      <c r="WEW130" s="175"/>
      <c r="WEX130" s="175"/>
      <c r="WEY130" s="19"/>
      <c r="WEZ130" s="19"/>
      <c r="WFA130" s="175"/>
      <c r="WFB130" s="175"/>
      <c r="WFC130" s="19"/>
      <c r="WFD130" s="175"/>
      <c r="WFE130" s="175"/>
      <c r="WFF130" s="175"/>
      <c r="WFG130" s="19"/>
      <c r="WFH130" s="19"/>
      <c r="WFI130" s="175"/>
      <c r="WFJ130" s="175"/>
      <c r="WFK130" s="19"/>
      <c r="WFL130" s="175"/>
      <c r="WFM130" s="175"/>
      <c r="WFN130" s="175"/>
      <c r="WFO130" s="19"/>
      <c r="WFP130" s="19"/>
      <c r="WFQ130" s="175"/>
      <c r="WFR130" s="175"/>
      <c r="WFS130" s="19"/>
      <c r="WFT130" s="175"/>
      <c r="WFU130" s="175"/>
      <c r="WFV130" s="175"/>
      <c r="WFW130" s="19"/>
      <c r="WFX130" s="19"/>
      <c r="WFY130" s="175"/>
      <c r="WFZ130" s="175"/>
      <c r="WGA130" s="19"/>
      <c r="WGB130" s="175"/>
      <c r="WGC130" s="175"/>
      <c r="WGD130" s="175"/>
      <c r="WGE130" s="19"/>
      <c r="WGF130" s="19"/>
      <c r="WGG130" s="175"/>
      <c r="WGH130" s="175"/>
      <c r="WGI130" s="19"/>
      <c r="WGJ130" s="175"/>
      <c r="WGK130" s="175"/>
      <c r="WGL130" s="175"/>
      <c r="WGM130" s="19"/>
      <c r="WGN130" s="19"/>
      <c r="WGO130" s="175"/>
      <c r="WGP130" s="175"/>
      <c r="WGQ130" s="19"/>
      <c r="WGR130" s="175"/>
      <c r="WGS130" s="175"/>
      <c r="WGT130" s="175"/>
      <c r="WGU130" s="19"/>
      <c r="WGV130" s="19"/>
      <c r="WGW130" s="175"/>
      <c r="WGX130" s="175"/>
      <c r="WGY130" s="19"/>
      <c r="WGZ130" s="175"/>
      <c r="WHA130" s="175"/>
      <c r="WHB130" s="175"/>
      <c r="WHC130" s="19"/>
      <c r="WHD130" s="19"/>
      <c r="WHE130" s="175"/>
      <c r="WHF130" s="175"/>
      <c r="WHG130" s="19"/>
      <c r="WHH130" s="175"/>
      <c r="WHI130" s="175"/>
      <c r="WHJ130" s="175"/>
      <c r="WHK130" s="19"/>
      <c r="WHL130" s="19"/>
      <c r="WHM130" s="175"/>
      <c r="WHN130" s="175"/>
      <c r="WHO130" s="19"/>
      <c r="WHP130" s="175"/>
      <c r="WHQ130" s="175"/>
      <c r="WHR130" s="175"/>
      <c r="WHS130" s="19"/>
      <c r="WHT130" s="19"/>
      <c r="WHU130" s="175"/>
      <c r="WHV130" s="175"/>
      <c r="WHW130" s="19"/>
      <c r="WHX130" s="175"/>
      <c r="WHY130" s="175"/>
      <c r="WHZ130" s="175"/>
      <c r="WIA130" s="19"/>
      <c r="WIB130" s="19"/>
      <c r="WIC130" s="175"/>
      <c r="WID130" s="175"/>
      <c r="WIE130" s="19"/>
      <c r="WIF130" s="175"/>
      <c r="WIG130" s="175"/>
      <c r="WIH130" s="175"/>
      <c r="WII130" s="19"/>
      <c r="WIJ130" s="19"/>
      <c r="WIK130" s="175"/>
      <c r="WIL130" s="175"/>
      <c r="WIM130" s="19"/>
      <c r="WIN130" s="175"/>
      <c r="WIO130" s="175"/>
      <c r="WIP130" s="175"/>
      <c r="WIQ130" s="19"/>
      <c r="WIR130" s="19"/>
      <c r="WIS130" s="175"/>
      <c r="WIT130" s="175"/>
      <c r="WIU130" s="19"/>
      <c r="WIV130" s="175"/>
      <c r="WIW130" s="175"/>
      <c r="WIX130" s="175"/>
      <c r="WIY130" s="19"/>
      <c r="WIZ130" s="19"/>
      <c r="WJA130" s="175"/>
      <c r="WJB130" s="175"/>
      <c r="WJC130" s="19"/>
      <c r="WJD130" s="175"/>
      <c r="WJE130" s="175"/>
      <c r="WJF130" s="175"/>
      <c r="WJG130" s="19"/>
      <c r="WJH130" s="19"/>
      <c r="WJI130" s="175"/>
      <c r="WJJ130" s="175"/>
      <c r="WJK130" s="19"/>
      <c r="WJL130" s="175"/>
      <c r="WJM130" s="175"/>
      <c r="WJN130" s="175"/>
      <c r="WJO130" s="19"/>
      <c r="WJP130" s="19"/>
      <c r="WJQ130" s="175"/>
      <c r="WJR130" s="175"/>
      <c r="WJS130" s="19"/>
      <c r="WJT130" s="175"/>
      <c r="WJU130" s="175"/>
      <c r="WJV130" s="175"/>
      <c r="WJW130" s="19"/>
      <c r="WJX130" s="19"/>
      <c r="WJY130" s="175"/>
      <c r="WJZ130" s="175"/>
      <c r="WKA130" s="19"/>
      <c r="WKB130" s="175"/>
      <c r="WKC130" s="175"/>
      <c r="WKD130" s="175"/>
      <c r="WKE130" s="19"/>
      <c r="WKF130" s="19"/>
      <c r="WKG130" s="175"/>
      <c r="WKH130" s="175"/>
      <c r="WKI130" s="19"/>
      <c r="WKJ130" s="175"/>
      <c r="WKK130" s="175"/>
      <c r="WKL130" s="175"/>
      <c r="WKM130" s="19"/>
      <c r="WKN130" s="19"/>
      <c r="WKO130" s="175"/>
      <c r="WKP130" s="175"/>
      <c r="WKQ130" s="19"/>
      <c r="WKR130" s="175"/>
      <c r="WKS130" s="175"/>
      <c r="WKT130" s="175"/>
      <c r="WKU130" s="19"/>
      <c r="WKV130" s="19"/>
      <c r="WKW130" s="175"/>
      <c r="WKX130" s="175"/>
      <c r="WKY130" s="19"/>
      <c r="WKZ130" s="175"/>
      <c r="WLA130" s="175"/>
      <c r="WLB130" s="175"/>
      <c r="WLC130" s="19"/>
      <c r="WLD130" s="19"/>
      <c r="WLE130" s="175"/>
      <c r="WLF130" s="175"/>
      <c r="WLG130" s="19"/>
      <c r="WLH130" s="175"/>
      <c r="WLI130" s="175"/>
      <c r="WLJ130" s="175"/>
      <c r="WLK130" s="19"/>
      <c r="WLL130" s="19"/>
      <c r="WLM130" s="175"/>
      <c r="WLN130" s="175"/>
      <c r="WLO130" s="19"/>
      <c r="WLP130" s="175"/>
      <c r="WLQ130" s="175"/>
      <c r="WLR130" s="175"/>
      <c r="WLS130" s="19"/>
      <c r="WLT130" s="19"/>
      <c r="WLU130" s="175"/>
      <c r="WLV130" s="175"/>
      <c r="WLW130" s="19"/>
      <c r="WLX130" s="175"/>
      <c r="WLY130" s="175"/>
      <c r="WLZ130" s="175"/>
      <c r="WMA130" s="19"/>
      <c r="WMB130" s="19"/>
      <c r="WMC130" s="175"/>
      <c r="WMD130" s="175"/>
      <c r="WME130" s="19"/>
      <c r="WMF130" s="175"/>
      <c r="WMG130" s="175"/>
      <c r="WMH130" s="175"/>
      <c r="WMI130" s="19"/>
      <c r="WMJ130" s="19"/>
      <c r="WMK130" s="175"/>
      <c r="WML130" s="175"/>
      <c r="WMM130" s="19"/>
      <c r="WMN130" s="175"/>
      <c r="WMO130" s="175"/>
      <c r="WMP130" s="175"/>
      <c r="WMQ130" s="19"/>
      <c r="WMR130" s="19"/>
      <c r="WMS130" s="175"/>
      <c r="WMT130" s="175"/>
      <c r="WMU130" s="19"/>
      <c r="WMV130" s="175"/>
      <c r="WMW130" s="175"/>
      <c r="WMX130" s="175"/>
      <c r="WMY130" s="19"/>
      <c r="WMZ130" s="19"/>
      <c r="WNA130" s="175"/>
      <c r="WNB130" s="175"/>
      <c r="WNC130" s="19"/>
      <c r="WND130" s="175"/>
      <c r="WNE130" s="175"/>
      <c r="WNF130" s="175"/>
      <c r="WNG130" s="19"/>
      <c r="WNH130" s="19"/>
      <c r="WNI130" s="175"/>
      <c r="WNJ130" s="175"/>
      <c r="WNK130" s="19"/>
      <c r="WNL130" s="175"/>
      <c r="WNM130" s="175"/>
      <c r="WNN130" s="175"/>
      <c r="WNO130" s="19"/>
      <c r="WNP130" s="19"/>
      <c r="WNQ130" s="175"/>
      <c r="WNR130" s="175"/>
      <c r="WNS130" s="19"/>
      <c r="WNT130" s="175"/>
      <c r="WNU130" s="175"/>
      <c r="WNV130" s="175"/>
      <c r="WNW130" s="19"/>
      <c r="WNX130" s="19"/>
      <c r="WNY130" s="175"/>
      <c r="WNZ130" s="175"/>
      <c r="WOA130" s="19"/>
      <c r="WOB130" s="175"/>
      <c r="WOC130" s="175"/>
      <c r="WOD130" s="175"/>
      <c r="WOE130" s="19"/>
      <c r="WOF130" s="19"/>
      <c r="WOG130" s="175"/>
      <c r="WOH130" s="175"/>
      <c r="WOI130" s="19"/>
      <c r="WOJ130" s="175"/>
      <c r="WOK130" s="175"/>
      <c r="WOL130" s="175"/>
      <c r="WOM130" s="19"/>
      <c r="WON130" s="19"/>
      <c r="WOO130" s="175"/>
      <c r="WOP130" s="175"/>
      <c r="WOQ130" s="19"/>
      <c r="WOR130" s="175"/>
      <c r="WOS130" s="175"/>
      <c r="WOT130" s="175"/>
      <c r="WOU130" s="19"/>
      <c r="WOV130" s="19"/>
      <c r="WOW130" s="175"/>
      <c r="WOX130" s="175"/>
      <c r="WOY130" s="19"/>
      <c r="WOZ130" s="175"/>
      <c r="WPA130" s="175"/>
      <c r="WPB130" s="175"/>
      <c r="WPC130" s="19"/>
      <c r="WPD130" s="19"/>
      <c r="WPE130" s="175"/>
      <c r="WPF130" s="175"/>
      <c r="WPG130" s="19"/>
      <c r="WPH130" s="175"/>
      <c r="WPI130" s="175"/>
      <c r="WPJ130" s="175"/>
      <c r="WPK130" s="19"/>
      <c r="WPL130" s="19"/>
      <c r="WPM130" s="175"/>
      <c r="WPN130" s="175"/>
      <c r="WPO130" s="19"/>
      <c r="WPP130" s="175"/>
      <c r="WPQ130" s="175"/>
      <c r="WPR130" s="175"/>
      <c r="WPS130" s="19"/>
      <c r="WPT130" s="19"/>
      <c r="WPU130" s="175"/>
      <c r="WPV130" s="175"/>
      <c r="WPW130" s="19"/>
      <c r="WPX130" s="175"/>
      <c r="WPY130" s="175"/>
      <c r="WPZ130" s="175"/>
      <c r="WQA130" s="19"/>
      <c r="WQB130" s="19"/>
      <c r="WQC130" s="175"/>
      <c r="WQD130" s="175"/>
      <c r="WQE130" s="19"/>
      <c r="WQF130" s="175"/>
      <c r="WQG130" s="175"/>
      <c r="WQH130" s="175"/>
      <c r="WQI130" s="19"/>
      <c r="WQJ130" s="19"/>
      <c r="WQK130" s="175"/>
      <c r="WQL130" s="175"/>
      <c r="WQM130" s="19"/>
      <c r="WQN130" s="175"/>
      <c r="WQO130" s="175"/>
      <c r="WQP130" s="175"/>
      <c r="WQQ130" s="19"/>
      <c r="WQR130" s="19"/>
      <c r="WQS130" s="175"/>
      <c r="WQT130" s="175"/>
      <c r="WQU130" s="19"/>
      <c r="WQV130" s="175"/>
      <c r="WQW130" s="175"/>
      <c r="WQX130" s="175"/>
      <c r="WQY130" s="19"/>
      <c r="WQZ130" s="19"/>
      <c r="WRA130" s="175"/>
      <c r="WRB130" s="175"/>
      <c r="WRC130" s="19"/>
      <c r="WRD130" s="175"/>
      <c r="WRE130" s="175"/>
      <c r="WRF130" s="175"/>
      <c r="WRG130" s="19"/>
      <c r="WRH130" s="19"/>
      <c r="WRI130" s="175"/>
      <c r="WRJ130" s="175"/>
      <c r="WRK130" s="19"/>
      <c r="WRL130" s="175"/>
      <c r="WRM130" s="175"/>
      <c r="WRN130" s="175"/>
      <c r="WRO130" s="19"/>
      <c r="WRP130" s="19"/>
      <c r="WRQ130" s="175"/>
      <c r="WRR130" s="175"/>
      <c r="WRS130" s="19"/>
      <c r="WRT130" s="175"/>
      <c r="WRU130" s="175"/>
      <c r="WRV130" s="175"/>
      <c r="WRW130" s="19"/>
      <c r="WRX130" s="19"/>
      <c r="WRY130" s="175"/>
      <c r="WRZ130" s="175"/>
      <c r="WSA130" s="19"/>
      <c r="WSB130" s="175"/>
      <c r="WSC130" s="175"/>
      <c r="WSD130" s="175"/>
      <c r="WSE130" s="19"/>
      <c r="WSF130" s="19"/>
      <c r="WSG130" s="175"/>
      <c r="WSH130" s="175"/>
      <c r="WSI130" s="19"/>
      <c r="WSJ130" s="175"/>
      <c r="WSK130" s="175"/>
      <c r="WSL130" s="175"/>
      <c r="WSM130" s="19"/>
      <c r="WSN130" s="19"/>
      <c r="WSO130" s="175"/>
      <c r="WSP130" s="175"/>
      <c r="WSQ130" s="19"/>
      <c r="WSR130" s="175"/>
      <c r="WSS130" s="175"/>
      <c r="WST130" s="175"/>
      <c r="WSU130" s="19"/>
      <c r="WSV130" s="19"/>
      <c r="WSW130" s="175"/>
      <c r="WSX130" s="175"/>
      <c r="WSY130" s="19"/>
      <c r="WSZ130" s="175"/>
      <c r="WTA130" s="175"/>
      <c r="WTB130" s="175"/>
      <c r="WTC130" s="19"/>
      <c r="WTD130" s="19"/>
      <c r="WTE130" s="175"/>
      <c r="WTF130" s="175"/>
      <c r="WTG130" s="19"/>
      <c r="WTH130" s="175"/>
      <c r="WTI130" s="175"/>
      <c r="WTJ130" s="175"/>
      <c r="WTK130" s="19"/>
      <c r="WTL130" s="19"/>
      <c r="WTM130" s="175"/>
      <c r="WTN130" s="175"/>
      <c r="WTO130" s="19"/>
      <c r="WTP130" s="175"/>
      <c r="WTQ130" s="175"/>
      <c r="WTR130" s="175"/>
      <c r="WTS130" s="19"/>
      <c r="WTT130" s="19"/>
      <c r="WTU130" s="175"/>
      <c r="WTV130" s="175"/>
      <c r="WTW130" s="19"/>
      <c r="WTX130" s="175"/>
      <c r="WTY130" s="175"/>
      <c r="WTZ130" s="175"/>
      <c r="WUA130" s="19"/>
      <c r="WUB130" s="19"/>
      <c r="WUC130" s="175"/>
      <c r="WUD130" s="175"/>
      <c r="WUE130" s="19"/>
      <c r="WUF130" s="175"/>
      <c r="WUG130" s="175"/>
      <c r="WUH130" s="175"/>
      <c r="WUI130" s="19"/>
      <c r="WUJ130" s="19"/>
      <c r="WUK130" s="175"/>
      <c r="WUL130" s="175"/>
      <c r="WUM130" s="19"/>
      <c r="WUN130" s="175"/>
      <c r="WUO130" s="175"/>
      <c r="WUP130" s="175"/>
      <c r="WUQ130" s="19"/>
      <c r="WUR130" s="19"/>
      <c r="WUS130" s="175"/>
      <c r="WUT130" s="175"/>
      <c r="WUU130" s="19"/>
      <c r="WUV130" s="175"/>
      <c r="WUW130" s="175"/>
      <c r="WUX130" s="175"/>
      <c r="WUY130" s="19"/>
      <c r="WUZ130" s="19"/>
      <c r="WVA130" s="175"/>
      <c r="WVB130" s="175"/>
      <c r="WVC130" s="19"/>
      <c r="WVD130" s="175"/>
      <c r="WVE130" s="175"/>
      <c r="WVF130" s="175"/>
      <c r="WVG130" s="19"/>
      <c r="WVH130" s="19"/>
      <c r="WVI130" s="175"/>
      <c r="WVJ130" s="175"/>
      <c r="WVK130" s="19"/>
      <c r="WVL130" s="175"/>
      <c r="WVM130" s="175"/>
      <c r="WVN130" s="175"/>
      <c r="WVO130" s="19"/>
      <c r="WVP130" s="19"/>
      <c r="WVQ130" s="175"/>
      <c r="WVR130" s="175"/>
      <c r="WVS130" s="19"/>
      <c r="WVT130" s="175"/>
      <c r="WVU130" s="175"/>
      <c r="WVV130" s="175"/>
      <c r="WVW130" s="19"/>
      <c r="WVX130" s="19"/>
      <c r="WVY130" s="175"/>
      <c r="WVZ130" s="175"/>
      <c r="WWA130" s="19"/>
      <c r="WWB130" s="175"/>
      <c r="WWC130" s="175"/>
      <c r="WWD130" s="175"/>
      <c r="WWE130" s="19"/>
      <c r="WWF130" s="19"/>
      <c r="WWG130" s="175"/>
      <c r="WWH130" s="175"/>
      <c r="WWI130" s="19"/>
      <c r="WWJ130" s="175"/>
      <c r="WWK130" s="175"/>
      <c r="WWL130" s="175"/>
      <c r="WWM130" s="19"/>
      <c r="WWN130" s="19"/>
      <c r="WWO130" s="175"/>
      <c r="WWP130" s="175"/>
      <c r="WWQ130" s="19"/>
      <c r="WWR130" s="175"/>
      <c r="WWS130" s="175"/>
      <c r="WWT130" s="175"/>
      <c r="WWU130" s="19"/>
      <c r="WWV130" s="19"/>
      <c r="WWW130" s="175"/>
      <c r="WWX130" s="175"/>
      <c r="WWY130" s="19"/>
      <c r="WWZ130" s="175"/>
      <c r="WXA130" s="175"/>
      <c r="WXB130" s="175"/>
      <c r="WXC130" s="19"/>
      <c r="WXD130" s="19"/>
      <c r="WXE130" s="175"/>
      <c r="WXF130" s="175"/>
      <c r="WXG130" s="19"/>
      <c r="WXH130" s="175"/>
      <c r="WXI130" s="175"/>
      <c r="WXJ130" s="175"/>
      <c r="WXK130" s="19"/>
      <c r="WXL130" s="19"/>
      <c r="WXM130" s="175"/>
      <c r="WXN130" s="175"/>
      <c r="WXO130" s="19"/>
      <c r="WXP130" s="175"/>
      <c r="WXQ130" s="175"/>
      <c r="WXR130" s="175"/>
      <c r="WXS130" s="19"/>
      <c r="WXT130" s="19"/>
      <c r="WXU130" s="175"/>
      <c r="WXV130" s="175"/>
      <c r="WXW130" s="19"/>
      <c r="WXX130" s="175"/>
      <c r="WXY130" s="175"/>
      <c r="WXZ130" s="175"/>
      <c r="WYA130" s="19"/>
      <c r="WYB130" s="19"/>
      <c r="WYC130" s="175"/>
      <c r="WYD130" s="175"/>
      <c r="WYE130" s="19"/>
      <c r="WYF130" s="175"/>
      <c r="WYG130" s="175"/>
      <c r="WYH130" s="175"/>
      <c r="WYI130" s="19"/>
      <c r="WYJ130" s="19"/>
      <c r="WYK130" s="175"/>
      <c r="WYL130" s="175"/>
      <c r="WYM130" s="19"/>
      <c r="WYN130" s="175"/>
      <c r="WYO130" s="175"/>
      <c r="WYP130" s="175"/>
      <c r="WYQ130" s="19"/>
      <c r="WYR130" s="19"/>
      <c r="WYS130" s="175"/>
      <c r="WYT130" s="175"/>
      <c r="WYU130" s="19"/>
      <c r="WYV130" s="175"/>
      <c r="WYW130" s="175"/>
      <c r="WYX130" s="175"/>
      <c r="WYY130" s="19"/>
      <c r="WYZ130" s="19"/>
      <c r="WZA130" s="175"/>
      <c r="WZB130" s="175"/>
      <c r="WZC130" s="19"/>
      <c r="WZD130" s="175"/>
      <c r="WZE130" s="175"/>
      <c r="WZF130" s="175"/>
      <c r="WZG130" s="19"/>
      <c r="WZH130" s="19"/>
      <c r="WZI130" s="175"/>
      <c r="WZJ130" s="175"/>
      <c r="WZK130" s="19"/>
      <c r="WZL130" s="175"/>
      <c r="WZM130" s="175"/>
      <c r="WZN130" s="175"/>
      <c r="WZO130" s="19"/>
      <c r="WZP130" s="19"/>
      <c r="WZQ130" s="175"/>
      <c r="WZR130" s="175"/>
      <c r="WZS130" s="19"/>
      <c r="WZT130" s="175"/>
      <c r="WZU130" s="175"/>
      <c r="WZV130" s="175"/>
      <c r="WZW130" s="19"/>
      <c r="WZX130" s="19"/>
      <c r="WZY130" s="175"/>
      <c r="WZZ130" s="175"/>
      <c r="XAA130" s="19"/>
      <c r="XAB130" s="175"/>
      <c r="XAC130" s="175"/>
      <c r="XAD130" s="175"/>
      <c r="XAE130" s="19"/>
      <c r="XAF130" s="19"/>
      <c r="XAG130" s="175"/>
      <c r="XAH130" s="175"/>
      <c r="XAI130" s="19"/>
      <c r="XAJ130" s="175"/>
      <c r="XAK130" s="175"/>
      <c r="XAL130" s="175"/>
      <c r="XAM130" s="19"/>
      <c r="XAN130" s="19"/>
      <c r="XAO130" s="175"/>
      <c r="XAP130" s="175"/>
      <c r="XAQ130" s="19"/>
      <c r="XAR130" s="175"/>
      <c r="XAS130" s="175"/>
      <c r="XAT130" s="175"/>
      <c r="XAU130" s="19"/>
      <c r="XAV130" s="19"/>
      <c r="XAW130" s="175"/>
      <c r="XAX130" s="175"/>
      <c r="XAY130" s="19"/>
      <c r="XAZ130" s="175"/>
      <c r="XBA130" s="175"/>
      <c r="XBB130" s="175"/>
      <c r="XBC130" s="19"/>
      <c r="XBD130" s="19"/>
      <c r="XBE130" s="175"/>
      <c r="XBF130" s="175"/>
      <c r="XBG130" s="19"/>
      <c r="XBH130" s="175"/>
      <c r="XBI130" s="175"/>
      <c r="XBJ130" s="175"/>
      <c r="XBK130" s="19"/>
      <c r="XBL130" s="19"/>
      <c r="XBM130" s="175"/>
      <c r="XBN130" s="175"/>
      <c r="XBO130" s="19"/>
      <c r="XBP130" s="175"/>
      <c r="XBQ130" s="175"/>
      <c r="XBR130" s="175"/>
      <c r="XBS130" s="19"/>
      <c r="XBT130" s="19"/>
      <c r="XBU130" s="175"/>
      <c r="XBV130" s="175"/>
      <c r="XBW130" s="19"/>
      <c r="XBX130" s="175"/>
      <c r="XBY130" s="175"/>
      <c r="XBZ130" s="175"/>
      <c r="XCA130" s="19"/>
      <c r="XCB130" s="19"/>
      <c r="XCC130" s="175"/>
      <c r="XCD130" s="175"/>
      <c r="XCE130" s="19"/>
      <c r="XCF130" s="175"/>
      <c r="XCG130" s="175"/>
      <c r="XCH130" s="175"/>
      <c r="XCI130" s="19"/>
      <c r="XCJ130" s="19"/>
      <c r="XCK130" s="175"/>
      <c r="XCL130" s="175"/>
      <c r="XCM130" s="19"/>
      <c r="XCN130" s="175"/>
      <c r="XCO130" s="175"/>
      <c r="XCP130" s="175"/>
      <c r="XCQ130" s="19"/>
      <c r="XCR130" s="19"/>
      <c r="XCS130" s="175"/>
      <c r="XCT130" s="175"/>
      <c r="XCU130" s="19"/>
      <c r="XCV130" s="175"/>
      <c r="XCW130" s="175"/>
      <c r="XCX130" s="175"/>
      <c r="XCY130" s="19"/>
      <c r="XCZ130" s="19"/>
      <c r="XDA130" s="175"/>
      <c r="XDB130" s="175"/>
      <c r="XDC130" s="19"/>
      <c r="XDD130" s="175"/>
      <c r="XDE130" s="175"/>
      <c r="XDF130" s="175"/>
      <c r="XDG130" s="19"/>
      <c r="XDH130" s="19"/>
      <c r="XDI130" s="175"/>
      <c r="XDJ130" s="175"/>
      <c r="XDK130" s="19"/>
      <c r="XDL130" s="175"/>
      <c r="XDM130" s="175"/>
      <c r="XDN130" s="175"/>
      <c r="XDO130" s="19"/>
      <c r="XDP130" s="19"/>
      <c r="XDQ130" s="175"/>
      <c r="XDR130" s="175"/>
      <c r="XDS130" s="19"/>
      <c r="XDT130" s="175"/>
      <c r="XDU130" s="175"/>
      <c r="XDV130" s="175"/>
      <c r="XDW130" s="19"/>
      <c r="XDX130" s="19"/>
      <c r="XDY130" s="175"/>
      <c r="XDZ130" s="175"/>
      <c r="XEA130" s="19"/>
      <c r="XEB130" s="175"/>
      <c r="XEC130" s="175"/>
      <c r="XED130" s="175"/>
      <c r="XEE130" s="19"/>
      <c r="XEF130" s="19"/>
      <c r="XEG130" s="175"/>
      <c r="XEH130" s="175"/>
      <c r="XEI130" s="19"/>
      <c r="XEJ130" s="175"/>
      <c r="XEK130" s="175"/>
      <c r="XEL130" s="175"/>
      <c r="XEM130" s="19"/>
      <c r="XEN130" s="19"/>
      <c r="XEO130" s="175"/>
      <c r="XEP130" s="175"/>
      <c r="XEQ130" s="19"/>
      <c r="XER130" s="175"/>
      <c r="XES130" s="175"/>
      <c r="XET130" s="175"/>
      <c r="XEU130" s="19"/>
      <c r="XEV130" s="19"/>
      <c r="XEW130" s="175"/>
      <c r="XEX130" s="175"/>
      <c r="XEY130" s="19"/>
      <c r="XEZ130" s="175"/>
      <c r="XFA130" s="175"/>
      <c r="XFB130" s="175"/>
      <c r="XFC130" s="19"/>
      <c r="XFD130" s="19"/>
    </row>
    <row r="131" spans="2:16384" ht="36.75" customHeight="1" x14ac:dyDescent="0.25">
      <c r="B131" s="172"/>
      <c r="C131" s="172"/>
      <c r="D131" s="57"/>
      <c r="E131" s="172"/>
      <c r="F131" s="172"/>
      <c r="G131" s="172"/>
      <c r="H131" s="57"/>
      <c r="I131" s="57"/>
    </row>
    <row r="132" spans="2:16384" ht="36.75" customHeight="1" x14ac:dyDescent="0.25">
      <c r="B132" s="172"/>
      <c r="C132" s="172"/>
      <c r="D132" s="57"/>
      <c r="E132" s="172"/>
      <c r="F132" s="172"/>
      <c r="G132" s="172"/>
      <c r="H132" s="57"/>
      <c r="I132" s="57"/>
    </row>
    <row r="133" spans="2:16384" ht="36.75" customHeight="1" x14ac:dyDescent="0.25">
      <c r="B133" s="172"/>
      <c r="C133" s="172"/>
      <c r="D133" s="57"/>
      <c r="E133" s="172"/>
      <c r="F133" s="172"/>
      <c r="G133" s="172"/>
      <c r="H133" s="57"/>
      <c r="I133" s="57"/>
    </row>
    <row r="135" spans="2:16384" x14ac:dyDescent="0.25">
      <c r="B135" s="21" t="s">
        <v>33</v>
      </c>
      <c r="C135" s="19"/>
      <c r="D135" s="19"/>
      <c r="E135" s="19"/>
      <c r="F135" s="19"/>
      <c r="G135" s="19"/>
      <c r="H135" s="19"/>
      <c r="I135" s="19"/>
    </row>
    <row r="136" spans="2:16384" ht="36.75" customHeight="1" x14ac:dyDescent="0.25">
      <c r="B136" s="174"/>
      <c r="C136" s="174"/>
      <c r="D136" s="56"/>
      <c r="E136" s="174"/>
      <c r="F136" s="174"/>
      <c r="G136" s="174"/>
      <c r="H136" s="56"/>
      <c r="I136" s="56"/>
    </row>
    <row r="137" spans="2:16384" ht="36.75" customHeight="1" x14ac:dyDescent="0.25">
      <c r="B137" s="174"/>
      <c r="C137" s="174"/>
      <c r="D137" s="56"/>
      <c r="E137" s="174"/>
      <c r="F137" s="174"/>
      <c r="G137" s="174"/>
      <c r="H137" s="56"/>
      <c r="I137" s="56"/>
    </row>
    <row r="138" spans="2:16384" ht="36.75" customHeight="1" x14ac:dyDescent="0.25">
      <c r="B138" s="172"/>
      <c r="C138" s="172"/>
      <c r="D138" s="57"/>
      <c r="E138" s="172"/>
      <c r="F138" s="172"/>
      <c r="G138" s="172"/>
      <c r="H138" s="57"/>
      <c r="I138" s="57"/>
    </row>
    <row r="139" spans="2:16384" ht="36.75" customHeight="1" x14ac:dyDescent="0.25">
      <c r="B139" s="172"/>
      <c r="C139" s="172"/>
      <c r="D139" s="57"/>
      <c r="E139" s="172"/>
      <c r="F139" s="172"/>
      <c r="G139" s="172"/>
      <c r="H139" s="57"/>
      <c r="I139" s="57"/>
    </row>
    <row r="140" spans="2:16384" ht="36.75" customHeight="1" x14ac:dyDescent="0.25">
      <c r="B140" s="172"/>
      <c r="C140" s="172"/>
      <c r="D140" s="57"/>
      <c r="E140" s="172"/>
      <c r="F140" s="172"/>
      <c r="G140" s="172"/>
      <c r="H140" s="57"/>
      <c r="I140" s="57"/>
    </row>
    <row r="143" spans="2:16384" ht="21" x14ac:dyDescent="0.35">
      <c r="B143" s="173" t="str">
        <f>"BUDGET PRÉVISIONNEL DE LA CRÉATION "&amp;Personnalisation!D7</f>
        <v>BUDGET PRÉVISIONNEL DE LA CRÉATION 2024</v>
      </c>
      <c r="C143" s="173"/>
      <c r="D143" s="173"/>
      <c r="E143" s="173"/>
      <c r="F143" s="173"/>
      <c r="G143" s="173"/>
      <c r="H143" s="173"/>
      <c r="I143" s="173"/>
    </row>
    <row r="144" spans="2:16384" ht="6" customHeight="1" x14ac:dyDescent="0.25"/>
    <row r="145" spans="2:9" x14ac:dyDescent="0.25">
      <c r="B145" s="166" t="s">
        <v>34</v>
      </c>
      <c r="C145" s="166"/>
      <c r="D145" s="166"/>
      <c r="E145" s="166"/>
      <c r="F145" s="166"/>
      <c r="G145" s="166"/>
      <c r="H145" s="166"/>
      <c r="I145" s="166"/>
    </row>
    <row r="147" spans="2:9" ht="21" x14ac:dyDescent="0.35">
      <c r="D147" s="167" t="s">
        <v>35</v>
      </c>
      <c r="E147" s="167"/>
      <c r="F147" s="167"/>
      <c r="G147" s="167"/>
      <c r="H147" s="167"/>
    </row>
    <row r="148" spans="2:9" x14ac:dyDescent="0.25">
      <c r="B148" s="168" t="s">
        <v>36</v>
      </c>
      <c r="C148" s="168"/>
      <c r="D148" s="168"/>
      <c r="E148" s="168"/>
      <c r="F148" s="168"/>
      <c r="G148" s="168"/>
      <c r="H148" s="168"/>
      <c r="I148" s="168"/>
    </row>
    <row r="150" spans="2:9" ht="15.75" thickBot="1" x14ac:dyDescent="0.3">
      <c r="B150" s="23"/>
      <c r="C150" s="22" t="s">
        <v>37</v>
      </c>
      <c r="D150" s="23"/>
    </row>
    <row r="151" spans="2:9" ht="30.75" customHeight="1" thickTop="1" thickBot="1" x14ac:dyDescent="0.3">
      <c r="B151" s="169" t="s">
        <v>38</v>
      </c>
      <c r="C151" s="170"/>
      <c r="D151" s="170"/>
      <c r="E151" s="170"/>
      <c r="F151" s="170"/>
      <c r="G151" s="170"/>
      <c r="H151" s="170"/>
      <c r="I151" s="170"/>
    </row>
    <row r="152" spans="2:9" ht="15.75" thickTop="1" x14ac:dyDescent="0.25"/>
    <row r="153" spans="2:9" x14ac:dyDescent="0.25">
      <c r="B153" s="171" t="s">
        <v>39</v>
      </c>
      <c r="C153" s="171"/>
      <c r="D153" s="171"/>
      <c r="E153" s="171"/>
      <c r="F153" s="171"/>
      <c r="G153" s="171"/>
      <c r="H153" s="171"/>
      <c r="I153" s="171"/>
    </row>
    <row r="154" spans="2:9" ht="27.75" customHeight="1" x14ac:dyDescent="0.25">
      <c r="B154" s="164" t="s">
        <v>40</v>
      </c>
      <c r="C154" s="164"/>
      <c r="D154" s="164"/>
      <c r="E154" s="164"/>
      <c r="F154" s="164"/>
      <c r="G154" s="164"/>
      <c r="H154" s="164"/>
      <c r="I154" s="164"/>
    </row>
    <row r="156" spans="2:9" ht="17.25" x14ac:dyDescent="0.25">
      <c r="B156" s="165" t="s">
        <v>41</v>
      </c>
      <c r="C156" s="165"/>
      <c r="D156" s="165"/>
      <c r="E156" s="165"/>
      <c r="F156" s="165"/>
      <c r="G156" s="165"/>
      <c r="H156" s="165"/>
      <c r="I156" s="165"/>
    </row>
    <row r="158" spans="2:9" x14ac:dyDescent="0.25">
      <c r="B158" s="146" t="s">
        <v>42</v>
      </c>
      <c r="C158" s="146"/>
      <c r="D158" s="146"/>
      <c r="E158" s="146"/>
      <c r="F158" s="146"/>
      <c r="G158" s="147"/>
      <c r="H158" s="146" t="s">
        <v>43</v>
      </c>
      <c r="I158" s="146"/>
    </row>
    <row r="159" spans="2:9" x14ac:dyDescent="0.25">
      <c r="B159" s="116" t="s">
        <v>44</v>
      </c>
      <c r="C159" s="117"/>
      <c r="D159" s="117"/>
      <c r="E159" s="117"/>
      <c r="F159" s="117"/>
      <c r="G159" s="148"/>
      <c r="H159" s="119"/>
      <c r="I159" s="120"/>
    </row>
    <row r="160" spans="2:9" x14ac:dyDescent="0.25">
      <c r="B160" s="121" t="s">
        <v>45</v>
      </c>
      <c r="C160" s="122"/>
      <c r="D160" s="122"/>
      <c r="E160" s="122"/>
      <c r="F160" s="122"/>
      <c r="G160" s="149"/>
      <c r="H160" s="124"/>
      <c r="I160" s="125"/>
    </row>
    <row r="161" spans="2:9" x14ac:dyDescent="0.25">
      <c r="B161" s="121" t="s">
        <v>46</v>
      </c>
      <c r="C161" s="122"/>
      <c r="D161" s="122"/>
      <c r="E161" s="122"/>
      <c r="F161" s="122"/>
      <c r="G161" s="149"/>
      <c r="H161" s="124"/>
      <c r="I161" s="125"/>
    </row>
    <row r="162" spans="2:9" x14ac:dyDescent="0.25">
      <c r="B162" s="161" t="s">
        <v>47</v>
      </c>
      <c r="C162" s="162"/>
      <c r="D162" s="162"/>
      <c r="E162" s="162"/>
      <c r="F162" s="162"/>
      <c r="G162" s="163"/>
      <c r="H162" s="124"/>
      <c r="I162" s="125"/>
    </row>
    <row r="163" spans="2:9" x14ac:dyDescent="0.25">
      <c r="B163" s="161" t="s">
        <v>48</v>
      </c>
      <c r="C163" s="162"/>
      <c r="D163" s="162"/>
      <c r="E163" s="162"/>
      <c r="F163" s="162"/>
      <c r="G163" s="163"/>
      <c r="H163" s="124"/>
      <c r="I163" s="125"/>
    </row>
    <row r="164" spans="2:9" x14ac:dyDescent="0.25">
      <c r="B164" s="161" t="s">
        <v>49</v>
      </c>
      <c r="C164" s="162"/>
      <c r="D164" s="162"/>
      <c r="E164" s="162"/>
      <c r="F164" s="162"/>
      <c r="G164" s="163"/>
      <c r="H164" s="124"/>
      <c r="I164" s="125"/>
    </row>
    <row r="165" spans="2:9" x14ac:dyDescent="0.25">
      <c r="B165" s="161" t="s">
        <v>50</v>
      </c>
      <c r="C165" s="162"/>
      <c r="D165" s="162"/>
      <c r="E165" s="162"/>
      <c r="F165" s="162"/>
      <c r="G165" s="163"/>
      <c r="H165" s="124"/>
      <c r="I165" s="125"/>
    </row>
    <row r="166" spans="2:9" x14ac:dyDescent="0.25">
      <c r="B166" s="161" t="s">
        <v>51</v>
      </c>
      <c r="C166" s="162"/>
      <c r="D166" s="162"/>
      <c r="E166" s="162"/>
      <c r="F166" s="162"/>
      <c r="G166" s="163"/>
      <c r="H166" s="124"/>
      <c r="I166" s="125"/>
    </row>
    <row r="167" spans="2:9" x14ac:dyDescent="0.25">
      <c r="B167" s="109" t="s">
        <v>172</v>
      </c>
      <c r="C167" s="110"/>
      <c r="D167" s="110"/>
      <c r="E167" s="110"/>
      <c r="F167" s="110"/>
      <c r="G167" s="132"/>
      <c r="H167" s="112"/>
      <c r="I167" s="113"/>
    </row>
    <row r="168" spans="2:9" x14ac:dyDescent="0.25">
      <c r="G168" s="34" t="s">
        <v>84</v>
      </c>
      <c r="H168" s="159">
        <f>SUM(H159:I167)</f>
        <v>0</v>
      </c>
      <c r="I168" s="160"/>
    </row>
    <row r="170" spans="2:9" ht="26.25" customHeight="1" x14ac:dyDescent="0.25">
      <c r="B170" s="152" t="s">
        <v>53</v>
      </c>
      <c r="C170" s="152"/>
      <c r="D170" s="152" t="s">
        <v>52</v>
      </c>
      <c r="E170" s="152"/>
      <c r="F170" s="152"/>
      <c r="G170" s="152"/>
      <c r="H170" s="152" t="s">
        <v>54</v>
      </c>
      <c r="I170" s="152"/>
    </row>
    <row r="171" spans="2:9" x14ac:dyDescent="0.25">
      <c r="B171" s="155"/>
      <c r="C171" s="155"/>
      <c r="D171" s="156"/>
      <c r="E171" s="156"/>
      <c r="F171" s="156"/>
      <c r="G171" s="156"/>
      <c r="H171" s="157"/>
      <c r="I171" s="156"/>
    </row>
    <row r="172" spans="2:9" x14ac:dyDescent="0.25">
      <c r="B172" s="155"/>
      <c r="C172" s="155"/>
      <c r="D172" s="156"/>
      <c r="E172" s="156"/>
      <c r="F172" s="156"/>
      <c r="G172" s="156"/>
      <c r="H172" s="158"/>
      <c r="I172" s="156"/>
    </row>
    <row r="173" spans="2:9" x14ac:dyDescent="0.25">
      <c r="B173" s="155"/>
      <c r="C173" s="155"/>
      <c r="D173" s="156"/>
      <c r="E173" s="156"/>
      <c r="F173" s="156"/>
      <c r="G173" s="156"/>
      <c r="H173" s="156"/>
      <c r="I173" s="156"/>
    </row>
    <row r="174" spans="2:9" x14ac:dyDescent="0.25">
      <c r="B174" s="155"/>
      <c r="C174" s="155"/>
      <c r="D174" s="156"/>
      <c r="E174" s="156"/>
      <c r="F174" s="156"/>
      <c r="G174" s="156"/>
      <c r="H174" s="156"/>
      <c r="I174" s="156"/>
    </row>
    <row r="175" spans="2:9" x14ac:dyDescent="0.25">
      <c r="B175" s="155"/>
      <c r="C175" s="155"/>
      <c r="D175" s="156"/>
      <c r="E175" s="156"/>
      <c r="F175" s="156"/>
      <c r="G175" s="156"/>
      <c r="H175" s="156"/>
      <c r="I175" s="156"/>
    </row>
    <row r="176" spans="2:9" x14ac:dyDescent="0.25">
      <c r="B176" s="154">
        <f>SUM(B171:C175)</f>
        <v>0</v>
      </c>
      <c r="C176" s="154"/>
      <c r="D176" s="26" t="s">
        <v>55</v>
      </c>
    </row>
    <row r="179" spans="1:9" ht="21" x14ac:dyDescent="0.25">
      <c r="B179" s="27" t="s">
        <v>56</v>
      </c>
      <c r="C179" s="27"/>
      <c r="D179" s="27"/>
    </row>
    <row r="180" spans="1:9" s="19" customFormat="1" ht="30" customHeight="1" x14ac:dyDescent="0.25">
      <c r="A180" s="66"/>
      <c r="B180" s="152" t="s">
        <v>72</v>
      </c>
      <c r="C180" s="152"/>
      <c r="D180" s="20" t="s">
        <v>71</v>
      </c>
      <c r="E180" s="20" t="s">
        <v>57</v>
      </c>
      <c r="F180" s="20" t="s">
        <v>58</v>
      </c>
      <c r="G180" s="20" t="s">
        <v>59</v>
      </c>
      <c r="H180" s="20" t="s">
        <v>60</v>
      </c>
      <c r="I180" s="20" t="s">
        <v>61</v>
      </c>
    </row>
    <row r="181" spans="1:9" ht="22.5" customHeight="1" x14ac:dyDescent="0.25">
      <c r="B181" s="150" t="s">
        <v>62</v>
      </c>
      <c r="C181" s="150"/>
      <c r="D181" s="58"/>
      <c r="E181" s="58"/>
      <c r="F181" s="58"/>
      <c r="G181" s="59"/>
      <c r="H181" s="59"/>
      <c r="I181" s="59"/>
    </row>
    <row r="182" spans="1:9" ht="29.25" customHeight="1" x14ac:dyDescent="0.25">
      <c r="B182" s="150" t="s">
        <v>63</v>
      </c>
      <c r="C182" s="150"/>
      <c r="D182" s="58"/>
      <c r="E182" s="58"/>
      <c r="F182" s="58"/>
      <c r="G182" s="59"/>
      <c r="H182" s="59"/>
      <c r="I182" s="59"/>
    </row>
    <row r="183" spans="1:9" ht="27" customHeight="1" x14ac:dyDescent="0.25">
      <c r="B183" s="150" t="s">
        <v>64</v>
      </c>
      <c r="C183" s="150"/>
      <c r="D183" s="58"/>
      <c r="E183" s="58"/>
      <c r="F183" s="58"/>
      <c r="G183" s="59"/>
      <c r="H183" s="59"/>
      <c r="I183" s="59"/>
    </row>
    <row r="184" spans="1:9" ht="22.5" customHeight="1" x14ac:dyDescent="0.25">
      <c r="B184" s="150" t="s">
        <v>65</v>
      </c>
      <c r="C184" s="150"/>
      <c r="D184" s="58"/>
      <c r="E184" s="58"/>
      <c r="F184" s="58"/>
      <c r="G184" s="59"/>
      <c r="H184" s="59"/>
      <c r="I184" s="59"/>
    </row>
    <row r="185" spans="1:9" ht="22.5" customHeight="1" x14ac:dyDescent="0.25">
      <c r="B185" s="150" t="s">
        <v>66</v>
      </c>
      <c r="C185" s="150"/>
      <c r="D185" s="58"/>
      <c r="E185" s="58"/>
      <c r="F185" s="58"/>
      <c r="G185" s="59"/>
      <c r="H185" s="59"/>
      <c r="I185" s="59"/>
    </row>
    <row r="186" spans="1:9" ht="27.75" customHeight="1" x14ac:dyDescent="0.25">
      <c r="B186" s="150" t="s">
        <v>67</v>
      </c>
      <c r="C186" s="150"/>
      <c r="D186" s="58"/>
      <c r="E186" s="58"/>
      <c r="F186" s="58"/>
      <c r="G186" s="59"/>
      <c r="H186" s="59"/>
      <c r="I186" s="59"/>
    </row>
    <row r="187" spans="1:9" ht="22.5" customHeight="1" x14ac:dyDescent="0.25">
      <c r="B187" s="150" t="s">
        <v>68</v>
      </c>
      <c r="C187" s="150"/>
      <c r="D187" s="58"/>
      <c r="E187" s="58"/>
      <c r="F187" s="58"/>
      <c r="G187" s="59"/>
      <c r="H187" s="59"/>
      <c r="I187" s="59"/>
    </row>
    <row r="188" spans="1:9" ht="22.5" customHeight="1" x14ac:dyDescent="0.25">
      <c r="B188" s="150" t="s">
        <v>73</v>
      </c>
      <c r="C188" s="150"/>
      <c r="D188" s="58"/>
      <c r="E188" s="58"/>
      <c r="F188" s="58"/>
      <c r="G188" s="59"/>
      <c r="H188" s="59"/>
      <c r="I188" s="59"/>
    </row>
    <row r="189" spans="1:9" ht="22.5" customHeight="1" x14ac:dyDescent="0.25">
      <c r="B189" s="150" t="s">
        <v>69</v>
      </c>
      <c r="C189" s="150"/>
      <c r="D189" s="58"/>
      <c r="E189" s="58"/>
      <c r="F189" s="58"/>
      <c r="G189" s="59"/>
      <c r="H189" s="59"/>
      <c r="I189" s="59"/>
    </row>
    <row r="190" spans="1:9" ht="22.5" customHeight="1" x14ac:dyDescent="0.25">
      <c r="B190" s="150" t="s">
        <v>74</v>
      </c>
      <c r="C190" s="150"/>
      <c r="D190" s="58"/>
      <c r="E190" s="58"/>
      <c r="F190" s="58"/>
      <c r="G190" s="59"/>
      <c r="H190" s="59"/>
      <c r="I190" s="59"/>
    </row>
    <row r="191" spans="1:9" ht="22.5" customHeight="1" x14ac:dyDescent="0.25">
      <c r="B191" s="150" t="s">
        <v>75</v>
      </c>
      <c r="C191" s="150"/>
      <c r="D191" s="58"/>
      <c r="E191" s="58"/>
      <c r="F191" s="58"/>
      <c r="G191" s="59"/>
      <c r="H191" s="59"/>
      <c r="I191" s="59"/>
    </row>
    <row r="192" spans="1:9" ht="22.5" customHeight="1" x14ac:dyDescent="0.25">
      <c r="B192" s="150" t="s">
        <v>77</v>
      </c>
      <c r="C192" s="150"/>
      <c r="D192" s="58"/>
      <c r="E192" s="58"/>
      <c r="F192" s="58"/>
      <c r="G192" s="59"/>
      <c r="H192" s="59"/>
      <c r="I192" s="59"/>
    </row>
    <row r="193" spans="2:9" ht="27.75" customHeight="1" x14ac:dyDescent="0.25">
      <c r="B193" s="150" t="s">
        <v>78</v>
      </c>
      <c r="C193" s="150"/>
      <c r="D193" s="58"/>
      <c r="E193" s="58"/>
      <c r="F193" s="58"/>
      <c r="G193" s="59"/>
      <c r="H193" s="59"/>
      <c r="I193" s="59"/>
    </row>
    <row r="194" spans="2:9" ht="22.5" customHeight="1" x14ac:dyDescent="0.25">
      <c r="B194" s="150" t="s">
        <v>70</v>
      </c>
      <c r="C194" s="150"/>
      <c r="D194" s="58"/>
      <c r="E194" s="58"/>
      <c r="F194" s="58"/>
      <c r="G194" s="59"/>
      <c r="H194" s="59"/>
      <c r="I194" s="59"/>
    </row>
    <row r="195" spans="2:9" ht="22.5" customHeight="1" x14ac:dyDescent="0.25">
      <c r="B195" s="151" t="s">
        <v>79</v>
      </c>
      <c r="C195" s="151"/>
      <c r="D195" s="58"/>
      <c r="E195" s="58"/>
      <c r="F195" s="58"/>
      <c r="G195" s="59"/>
      <c r="H195" s="59"/>
      <c r="I195" s="59"/>
    </row>
    <row r="196" spans="2:9" ht="22.5" customHeight="1" x14ac:dyDescent="0.25">
      <c r="B196" s="151" t="s">
        <v>76</v>
      </c>
      <c r="C196" s="151"/>
      <c r="D196" s="58"/>
      <c r="E196" s="58"/>
      <c r="F196" s="58"/>
      <c r="G196" s="59"/>
      <c r="H196" s="59"/>
      <c r="I196" s="59"/>
    </row>
    <row r="197" spans="2:9" ht="22.5" customHeight="1" x14ac:dyDescent="0.25">
      <c r="B197" s="151" t="s">
        <v>76</v>
      </c>
      <c r="C197" s="151"/>
      <c r="D197" s="58"/>
      <c r="E197" s="58"/>
      <c r="F197" s="58"/>
      <c r="G197" s="59"/>
      <c r="H197" s="59"/>
      <c r="I197" s="59"/>
    </row>
    <row r="198" spans="2:9" ht="22.5" customHeight="1" x14ac:dyDescent="0.25">
      <c r="B198" s="153" t="s">
        <v>85</v>
      </c>
      <c r="C198" s="153"/>
      <c r="D198" s="29">
        <f t="shared" ref="D198:H198" si="0">SUM(D181:D197)</f>
        <v>0</v>
      </c>
      <c r="E198" s="29"/>
      <c r="F198" s="29">
        <f t="shared" si="0"/>
        <v>0</v>
      </c>
      <c r="G198" s="28">
        <f t="shared" si="0"/>
        <v>0</v>
      </c>
      <c r="H198" s="28">
        <f t="shared" si="0"/>
        <v>0</v>
      </c>
      <c r="I198" s="33">
        <f>SUM(I181:I197)</f>
        <v>0</v>
      </c>
    </row>
    <row r="201" spans="2:9" x14ac:dyDescent="0.25">
      <c r="B201" s="146" t="s">
        <v>80</v>
      </c>
      <c r="C201" s="146"/>
      <c r="D201" s="146"/>
      <c r="E201" s="146"/>
      <c r="F201" s="146"/>
      <c r="G201" s="147"/>
      <c r="H201" s="146" t="s">
        <v>43</v>
      </c>
      <c r="I201" s="146"/>
    </row>
    <row r="202" spans="2:9" x14ac:dyDescent="0.25">
      <c r="B202" s="116" t="s">
        <v>81</v>
      </c>
      <c r="C202" s="117"/>
      <c r="D202" s="117"/>
      <c r="E202" s="117"/>
      <c r="F202" s="117"/>
      <c r="G202" s="148"/>
      <c r="H202" s="119"/>
      <c r="I202" s="120"/>
    </row>
    <row r="203" spans="2:9" x14ac:dyDescent="0.25">
      <c r="B203" s="121" t="s">
        <v>82</v>
      </c>
      <c r="C203" s="122"/>
      <c r="D203" s="122"/>
      <c r="E203" s="122"/>
      <c r="F203" s="122"/>
      <c r="G203" s="149"/>
      <c r="H203" s="124"/>
      <c r="I203" s="125"/>
    </row>
    <row r="204" spans="2:9" x14ac:dyDescent="0.25">
      <c r="B204" s="129" t="s">
        <v>169</v>
      </c>
      <c r="C204" s="130"/>
      <c r="D204" s="130"/>
      <c r="E204" s="130"/>
      <c r="F204" s="130"/>
      <c r="G204" s="131"/>
      <c r="H204" s="124"/>
      <c r="I204" s="125"/>
    </row>
    <row r="205" spans="2:9" x14ac:dyDescent="0.25">
      <c r="B205" s="109" t="s">
        <v>170</v>
      </c>
      <c r="C205" s="110"/>
      <c r="D205" s="110"/>
      <c r="E205" s="110"/>
      <c r="F205" s="110"/>
      <c r="G205" s="132"/>
      <c r="H205" s="112"/>
      <c r="I205" s="113"/>
    </row>
    <row r="206" spans="2:9" x14ac:dyDescent="0.25">
      <c r="G206" s="34" t="s">
        <v>86</v>
      </c>
      <c r="H206" s="126">
        <f>SUM(H202:I205)</f>
        <v>0</v>
      </c>
      <c r="I206" s="127"/>
    </row>
    <row r="207" spans="2:9" ht="15.75" thickBot="1" x14ac:dyDescent="0.3"/>
    <row r="208" spans="2:9" ht="15.75" thickBot="1" x14ac:dyDescent="0.3">
      <c r="F208" s="14"/>
      <c r="G208" s="37" t="s">
        <v>92</v>
      </c>
      <c r="H208" s="114">
        <f>+SousTotalA1+SousTotalA2+SousTotalA3</f>
        <v>0</v>
      </c>
      <c r="I208" s="115"/>
    </row>
    <row r="211" spans="2:9" x14ac:dyDescent="0.25">
      <c r="B211" s="38" t="s">
        <v>87</v>
      </c>
      <c r="C211" s="38"/>
      <c r="D211" s="38"/>
      <c r="E211" s="38"/>
      <c r="F211" s="38"/>
      <c r="G211" s="38"/>
    </row>
    <row r="212" spans="2:9" x14ac:dyDescent="0.25">
      <c r="B212" s="38"/>
      <c r="C212" s="38"/>
      <c r="D212" s="38"/>
      <c r="E212" s="38"/>
      <c r="F212" s="38"/>
      <c r="G212" s="38"/>
      <c r="H212" s="128" t="s">
        <v>43</v>
      </c>
      <c r="I212" s="128"/>
    </row>
    <row r="213" spans="2:9" x14ac:dyDescent="0.25">
      <c r="B213" s="116" t="s">
        <v>88</v>
      </c>
      <c r="C213" s="117"/>
      <c r="D213" s="117"/>
      <c r="E213" s="117"/>
      <c r="F213" s="117"/>
      <c r="G213" s="118"/>
      <c r="H213" s="119"/>
      <c r="I213" s="120"/>
    </row>
    <row r="214" spans="2:9" x14ac:dyDescent="0.25">
      <c r="B214" s="121" t="s">
        <v>89</v>
      </c>
      <c r="C214" s="122"/>
      <c r="D214" s="122"/>
      <c r="E214" s="122"/>
      <c r="F214" s="122"/>
      <c r="G214" s="123"/>
      <c r="H214" s="124"/>
      <c r="I214" s="125"/>
    </row>
    <row r="215" spans="2:9" x14ac:dyDescent="0.25">
      <c r="B215" s="121" t="s">
        <v>90</v>
      </c>
      <c r="C215" s="122"/>
      <c r="D215" s="122"/>
      <c r="E215" s="122"/>
      <c r="F215" s="122"/>
      <c r="G215" s="123"/>
      <c r="H215" s="124"/>
      <c r="I215" s="125"/>
    </row>
    <row r="216" spans="2:9" x14ac:dyDescent="0.25">
      <c r="B216" s="109" t="s">
        <v>173</v>
      </c>
      <c r="C216" s="110"/>
      <c r="D216" s="110"/>
      <c r="E216" s="110"/>
      <c r="F216" s="110"/>
      <c r="G216" s="111"/>
      <c r="H216" s="112"/>
      <c r="I216" s="113"/>
    </row>
    <row r="217" spans="2:9" ht="15.75" thickBot="1" x14ac:dyDescent="0.3">
      <c r="B217" s="30"/>
      <c r="C217" s="31"/>
      <c r="D217" s="31"/>
      <c r="E217" s="31"/>
      <c r="F217" s="31"/>
      <c r="G217" s="32"/>
      <c r="H217" s="35"/>
      <c r="I217" s="36"/>
    </row>
    <row r="218" spans="2:9" ht="15.75" thickBot="1" x14ac:dyDescent="0.3">
      <c r="F218" s="37"/>
      <c r="G218" s="37" t="s">
        <v>91</v>
      </c>
      <c r="H218" s="114">
        <f>SUM(H213:I216)</f>
        <v>0</v>
      </c>
      <c r="I218" s="115"/>
    </row>
    <row r="221" spans="2:9" ht="17.25" x14ac:dyDescent="0.25">
      <c r="B221" s="1" t="s">
        <v>108</v>
      </c>
    </row>
    <row r="223" spans="2:9" x14ac:dyDescent="0.25">
      <c r="E223" s="40" t="s">
        <v>93</v>
      </c>
      <c r="F223" s="72"/>
    </row>
    <row r="225" spans="2:9" ht="15.75" thickBot="1" x14ac:dyDescent="0.3">
      <c r="C225" s="41" t="s">
        <v>94</v>
      </c>
    </row>
    <row r="226" spans="2:9" s="42" customFormat="1" ht="30.75" thickTop="1" x14ac:dyDescent="0.25">
      <c r="E226" s="20" t="s">
        <v>71</v>
      </c>
      <c r="F226" s="20" t="s">
        <v>95</v>
      </c>
      <c r="G226" s="20" t="s">
        <v>59</v>
      </c>
      <c r="H226" s="20" t="s">
        <v>60</v>
      </c>
      <c r="I226" s="20" t="s">
        <v>96</v>
      </c>
    </row>
    <row r="227" spans="2:9" x14ac:dyDescent="0.25">
      <c r="B227" s="136" t="s">
        <v>97</v>
      </c>
      <c r="C227" s="137"/>
      <c r="D227" s="138"/>
      <c r="E227" s="60"/>
      <c r="F227" s="60"/>
      <c r="G227" s="61"/>
      <c r="H227" s="61"/>
      <c r="I227" s="61"/>
    </row>
    <row r="228" spans="2:9" x14ac:dyDescent="0.25">
      <c r="B228" s="136" t="s">
        <v>98</v>
      </c>
      <c r="C228" s="137"/>
      <c r="D228" s="138"/>
      <c r="E228" s="60"/>
      <c r="F228" s="60"/>
      <c r="G228" s="61"/>
      <c r="H228" s="61"/>
      <c r="I228" s="61"/>
    </row>
    <row r="229" spans="2:9" x14ac:dyDescent="0.25">
      <c r="B229" s="136" t="s">
        <v>99</v>
      </c>
      <c r="C229" s="137"/>
      <c r="D229" s="138"/>
      <c r="E229" s="60"/>
      <c r="F229" s="60"/>
      <c r="G229" s="61"/>
      <c r="H229" s="61"/>
      <c r="I229" s="61"/>
    </row>
    <row r="230" spans="2:9" x14ac:dyDescent="0.25">
      <c r="B230" s="139" t="s">
        <v>100</v>
      </c>
      <c r="C230" s="140"/>
      <c r="D230" s="141"/>
      <c r="E230" s="60"/>
      <c r="F230" s="60"/>
      <c r="G230" s="61"/>
      <c r="H230" s="61"/>
      <c r="I230" s="61"/>
    </row>
    <row r="231" spans="2:9" x14ac:dyDescent="0.25">
      <c r="B231" s="139" t="s">
        <v>101</v>
      </c>
      <c r="C231" s="140"/>
      <c r="D231" s="141"/>
      <c r="E231" s="60"/>
      <c r="F231" s="60"/>
      <c r="G231" s="61"/>
      <c r="H231" s="61"/>
      <c r="I231" s="61"/>
    </row>
    <row r="232" spans="2:9" x14ac:dyDescent="0.25">
      <c r="B232" s="139" t="s">
        <v>102</v>
      </c>
      <c r="C232" s="140"/>
      <c r="D232" s="141"/>
      <c r="E232" s="60"/>
      <c r="F232" s="60"/>
      <c r="G232" s="61"/>
      <c r="H232" s="61"/>
      <c r="I232" s="61"/>
    </row>
    <row r="233" spans="2:9" x14ac:dyDescent="0.25">
      <c r="B233" s="139" t="s">
        <v>103</v>
      </c>
      <c r="C233" s="140"/>
      <c r="D233" s="141"/>
      <c r="E233" s="60"/>
      <c r="F233" s="60"/>
      <c r="G233" s="61"/>
      <c r="H233" s="61"/>
      <c r="I233" s="61"/>
    </row>
    <row r="234" spans="2:9" x14ac:dyDescent="0.25">
      <c r="B234" s="139" t="s">
        <v>104</v>
      </c>
      <c r="C234" s="140"/>
      <c r="D234" s="141"/>
      <c r="E234" s="60"/>
      <c r="F234" s="60"/>
      <c r="G234" s="61"/>
      <c r="H234" s="61"/>
      <c r="I234" s="61"/>
    </row>
    <row r="235" spans="2:9" x14ac:dyDescent="0.25">
      <c r="B235" s="139" t="s">
        <v>106</v>
      </c>
      <c r="C235" s="140"/>
      <c r="D235" s="141"/>
      <c r="E235" s="60"/>
      <c r="F235" s="60"/>
      <c r="G235" s="61"/>
      <c r="H235" s="61"/>
      <c r="I235" s="61"/>
    </row>
    <row r="236" spans="2:9" x14ac:dyDescent="0.25">
      <c r="B236" s="142" t="s">
        <v>105</v>
      </c>
      <c r="C236" s="143"/>
      <c r="D236" s="144"/>
      <c r="E236" s="60"/>
      <c r="F236" s="60"/>
      <c r="G236" s="61"/>
      <c r="H236" s="61"/>
      <c r="I236" s="61"/>
    </row>
    <row r="237" spans="2:9" x14ac:dyDescent="0.25">
      <c r="B237" s="142" t="s">
        <v>105</v>
      </c>
      <c r="C237" s="143"/>
      <c r="D237" s="144"/>
      <c r="E237" s="60"/>
      <c r="F237" s="60"/>
      <c r="G237" s="61"/>
      <c r="H237" s="61"/>
      <c r="I237" s="61"/>
    </row>
    <row r="238" spans="2:9" x14ac:dyDescent="0.25">
      <c r="D238" s="39" t="s">
        <v>61</v>
      </c>
      <c r="E238" s="44">
        <f t="shared" ref="E238:H238" si="1">SUM(E227:E237)</f>
        <v>0</v>
      </c>
      <c r="F238" s="44">
        <f t="shared" si="1"/>
        <v>0</v>
      </c>
      <c r="G238" s="43">
        <f t="shared" si="1"/>
        <v>0</v>
      </c>
      <c r="H238" s="43">
        <f t="shared" si="1"/>
        <v>0</v>
      </c>
      <c r="I238" s="45">
        <f>SUM(I227:I237)</f>
        <v>0</v>
      </c>
    </row>
    <row r="239" spans="2:9" x14ac:dyDescent="0.25">
      <c r="B239" s="46" t="s">
        <v>107</v>
      </c>
    </row>
    <row r="240" spans="2:9" ht="15.75" thickBot="1" x14ac:dyDescent="0.3"/>
    <row r="241" spans="1:9" ht="15.75" thickBot="1" x14ac:dyDescent="0.3">
      <c r="G241" s="47" t="s">
        <v>110</v>
      </c>
      <c r="H241" s="249">
        <f>+I238</f>
        <v>0</v>
      </c>
      <c r="I241" s="250"/>
    </row>
    <row r="244" spans="1:9" x14ac:dyDescent="0.25">
      <c r="B244" s="1" t="s">
        <v>111</v>
      </c>
    </row>
    <row r="245" spans="1:9" x14ac:dyDescent="0.25">
      <c r="H245" s="147" t="s">
        <v>17</v>
      </c>
      <c r="I245" s="251"/>
    </row>
    <row r="246" spans="1:9" x14ac:dyDescent="0.25">
      <c r="B246" s="116" t="s">
        <v>112</v>
      </c>
      <c r="C246" s="117"/>
      <c r="D246" s="117"/>
      <c r="E246" s="117"/>
      <c r="F246" s="117"/>
      <c r="G246" s="148"/>
      <c r="H246" s="119"/>
      <c r="I246" s="120"/>
    </row>
    <row r="247" spans="1:9" x14ac:dyDescent="0.25">
      <c r="B247" s="121" t="s">
        <v>113</v>
      </c>
      <c r="C247" s="122"/>
      <c r="D247" s="122"/>
      <c r="E247" s="122"/>
      <c r="F247" s="122"/>
      <c r="G247" s="149"/>
      <c r="H247" s="124"/>
      <c r="I247" s="125"/>
    </row>
    <row r="248" spans="1:9" x14ac:dyDescent="0.25">
      <c r="B248" s="252" t="s">
        <v>114</v>
      </c>
      <c r="C248" s="253"/>
      <c r="D248" s="253"/>
      <c r="E248" s="253"/>
      <c r="F248" s="253"/>
      <c r="G248" s="254"/>
      <c r="H248" s="112"/>
      <c r="I248" s="113"/>
    </row>
    <row r="249" spans="1:9" ht="15.75" thickBot="1" x14ac:dyDescent="0.3"/>
    <row r="250" spans="1:9" ht="15.75" thickBot="1" x14ac:dyDescent="0.3">
      <c r="G250" s="47" t="s">
        <v>109</v>
      </c>
      <c r="H250" s="255">
        <f>SUM(H246:I248)</f>
        <v>0</v>
      </c>
      <c r="I250" s="256"/>
    </row>
    <row r="252" spans="1:9" ht="15.75" thickBot="1" x14ac:dyDescent="0.3"/>
    <row r="253" spans="1:9" s="48" customFormat="1" ht="22.5" customHeight="1" thickTop="1" thickBot="1" x14ac:dyDescent="0.3">
      <c r="A253" s="65"/>
      <c r="B253" s="257" t="s">
        <v>115</v>
      </c>
      <c r="C253" s="257"/>
      <c r="D253" s="257"/>
      <c r="E253" s="257"/>
      <c r="F253" s="257"/>
      <c r="G253" s="257"/>
      <c r="H253" s="258">
        <f>+DépensesA+DépensesB+DépensesC+DépensesD</f>
        <v>0</v>
      </c>
      <c r="I253" s="257"/>
    </row>
    <row r="254" spans="1:9" ht="15.75" thickTop="1" x14ac:dyDescent="0.25"/>
    <row r="256" spans="1:9" ht="21" x14ac:dyDescent="0.35">
      <c r="B256" s="173" t="str">
        <f>"BUDGET PRÉVISIONNEL DE LA CRÉATION "&amp;Personnalisation!D7</f>
        <v>BUDGET PRÉVISIONNEL DE LA CRÉATION 2024</v>
      </c>
      <c r="C256" s="173"/>
      <c r="D256" s="173"/>
      <c r="E256" s="173"/>
      <c r="F256" s="173"/>
      <c r="G256" s="173"/>
      <c r="H256" s="173"/>
      <c r="I256" s="173"/>
    </row>
    <row r="258" spans="2:9" ht="18.75" x14ac:dyDescent="0.3">
      <c r="B258" s="259" t="s">
        <v>116</v>
      </c>
      <c r="C258" s="259"/>
      <c r="D258" s="259"/>
      <c r="E258" s="259"/>
      <c r="F258" s="259"/>
      <c r="G258" s="259"/>
      <c r="H258" s="259"/>
      <c r="I258" s="259"/>
    </row>
    <row r="259" spans="2:9" x14ac:dyDescent="0.25">
      <c r="B259" s="260" t="s">
        <v>117</v>
      </c>
      <c r="C259" s="260"/>
      <c r="D259" s="260"/>
      <c r="E259" s="260"/>
      <c r="F259" s="260"/>
      <c r="G259" s="260"/>
      <c r="H259" s="260"/>
      <c r="I259" s="260"/>
    </row>
    <row r="261" spans="2:9" x14ac:dyDescent="0.25">
      <c r="G261" s="17" t="s">
        <v>71</v>
      </c>
      <c r="H261" s="128" t="s">
        <v>17</v>
      </c>
      <c r="I261" s="128"/>
    </row>
    <row r="262" spans="2:9" x14ac:dyDescent="0.25">
      <c r="B262" s="246" t="s">
        <v>118</v>
      </c>
      <c r="C262" s="246"/>
      <c r="D262" s="246"/>
      <c r="E262" s="246"/>
      <c r="F262" s="246"/>
      <c r="G262" s="62"/>
      <c r="H262" s="172"/>
      <c r="I262" s="172"/>
    </row>
    <row r="263" spans="2:9" x14ac:dyDescent="0.25">
      <c r="B263" s="247"/>
      <c r="C263" s="247"/>
      <c r="D263" s="247"/>
      <c r="E263" s="247"/>
      <c r="F263" s="247"/>
      <c r="G263" s="49"/>
      <c r="H263" s="145"/>
      <c r="I263" s="145"/>
    </row>
    <row r="264" spans="2:9" x14ac:dyDescent="0.25">
      <c r="B264" s="246" t="s">
        <v>119</v>
      </c>
      <c r="C264" s="246"/>
      <c r="D264" s="246"/>
      <c r="E264" s="246"/>
      <c r="F264" s="246"/>
      <c r="G264" s="62"/>
      <c r="H264" s="172"/>
      <c r="I264" s="172"/>
    </row>
    <row r="265" spans="2:9" x14ac:dyDescent="0.25">
      <c r="B265" s="247"/>
      <c r="C265" s="247"/>
      <c r="D265" s="247"/>
      <c r="E265" s="247"/>
      <c r="F265" s="247"/>
      <c r="G265" s="49"/>
      <c r="H265" s="145"/>
      <c r="I265" s="145"/>
    </row>
    <row r="266" spans="2:9" x14ac:dyDescent="0.25">
      <c r="B266" s="245" t="s">
        <v>120</v>
      </c>
      <c r="C266" s="245"/>
      <c r="D266" s="245"/>
      <c r="E266" s="245"/>
      <c r="F266" s="245"/>
      <c r="G266" s="245"/>
      <c r="H266" s="172"/>
      <c r="I266" s="172"/>
    </row>
    <row r="267" spans="2:9" x14ac:dyDescent="0.25">
      <c r="B267" s="247"/>
      <c r="C267" s="247"/>
      <c r="D267" s="247"/>
      <c r="E267" s="247"/>
      <c r="F267" s="247"/>
      <c r="G267" s="49"/>
      <c r="H267" s="145"/>
      <c r="I267" s="145"/>
    </row>
    <row r="268" spans="2:9" x14ac:dyDescent="0.25">
      <c r="B268" s="248" t="s">
        <v>121</v>
      </c>
      <c r="C268" s="248"/>
      <c r="D268" s="248"/>
      <c r="E268" s="248"/>
      <c r="F268" s="248"/>
      <c r="G268" s="62"/>
      <c r="H268" s="172"/>
      <c r="I268" s="172"/>
    </row>
    <row r="269" spans="2:9" ht="15.75" thickBot="1" x14ac:dyDescent="0.3"/>
    <row r="270" spans="2:9" ht="16.5" thickTop="1" thickBot="1" x14ac:dyDescent="0.3">
      <c r="D270" s="274" t="s">
        <v>122</v>
      </c>
      <c r="E270" s="274"/>
      <c r="F270" s="274"/>
      <c r="G270" s="274"/>
      <c r="H270" s="63"/>
    </row>
    <row r="271" spans="2:9" ht="8.4499999999999993" customHeight="1" thickTop="1" x14ac:dyDescent="0.25"/>
    <row r="272" spans="2:9" x14ac:dyDescent="0.25">
      <c r="C272" s="1"/>
      <c r="G272" s="39" t="s">
        <v>131</v>
      </c>
      <c r="H272" s="51" t="str">
        <f>IF(TotalRecettes,(RecetteA+RecetteB+RecetteC+RecetteD)/TotalRecettes,"")</f>
        <v/>
      </c>
    </row>
    <row r="274" spans="2:9" x14ac:dyDescent="0.25">
      <c r="B274" s="245" t="s">
        <v>123</v>
      </c>
      <c r="C274" s="245"/>
      <c r="D274" s="245"/>
      <c r="E274" s="245"/>
      <c r="F274" s="245"/>
      <c r="G274" s="245"/>
      <c r="H274" s="156"/>
      <c r="I274" s="156"/>
    </row>
    <row r="276" spans="2:9" x14ac:dyDescent="0.25">
      <c r="B276" s="52" t="s">
        <v>124</v>
      </c>
      <c r="C276" s="24"/>
      <c r="D276" s="24"/>
      <c r="E276" s="24"/>
      <c r="F276" s="24"/>
      <c r="G276" s="25"/>
      <c r="H276" s="261" t="s">
        <v>17</v>
      </c>
      <c r="I276" s="262"/>
    </row>
    <row r="277" spans="2:9" x14ac:dyDescent="0.25">
      <c r="B277" s="53"/>
      <c r="C277" s="275" t="s">
        <v>125</v>
      </c>
      <c r="D277" s="276"/>
      <c r="E277" s="276"/>
      <c r="F277" s="276"/>
      <c r="G277" s="277"/>
      <c r="H277" s="266"/>
      <c r="I277" s="267"/>
    </row>
    <row r="278" spans="2:9" x14ac:dyDescent="0.25">
      <c r="B278" s="53"/>
      <c r="C278" s="275" t="s">
        <v>125</v>
      </c>
      <c r="D278" s="276"/>
      <c r="E278" s="276"/>
      <c r="F278" s="276"/>
      <c r="G278" s="277"/>
      <c r="H278" s="124"/>
      <c r="I278" s="125"/>
    </row>
    <row r="279" spans="2:9" x14ac:dyDescent="0.25">
      <c r="B279" s="53"/>
      <c r="C279" s="275" t="s">
        <v>126</v>
      </c>
      <c r="D279" s="276"/>
      <c r="E279" s="276"/>
      <c r="F279" s="276"/>
      <c r="G279" s="277"/>
      <c r="H279" s="124"/>
      <c r="I279" s="125"/>
    </row>
    <row r="280" spans="2:9" x14ac:dyDescent="0.25">
      <c r="B280" s="53"/>
      <c r="C280" s="278" t="s">
        <v>128</v>
      </c>
      <c r="D280" s="279"/>
      <c r="E280" s="279"/>
      <c r="F280" s="279"/>
      <c r="G280" s="280"/>
      <c r="H280" s="124"/>
      <c r="I280" s="125"/>
    </row>
    <row r="281" spans="2:9" x14ac:dyDescent="0.25">
      <c r="B281" s="53"/>
      <c r="C281" s="275" t="s">
        <v>127</v>
      </c>
      <c r="D281" s="276"/>
      <c r="E281" s="276"/>
      <c r="F281" s="276"/>
      <c r="G281" s="277"/>
      <c r="H281" s="124"/>
      <c r="I281" s="125"/>
    </row>
    <row r="282" spans="2:9" x14ac:dyDescent="0.25">
      <c r="B282" s="53"/>
      <c r="C282" s="278" t="s">
        <v>129</v>
      </c>
      <c r="D282" s="279"/>
      <c r="E282" s="279"/>
      <c r="F282" s="279"/>
      <c r="G282" s="280"/>
      <c r="H282" s="124"/>
      <c r="I282" s="125"/>
    </row>
    <row r="283" spans="2:9" x14ac:dyDescent="0.25">
      <c r="B283" s="54"/>
      <c r="C283" s="268" t="s">
        <v>130</v>
      </c>
      <c r="D283" s="269"/>
      <c r="E283" s="269"/>
      <c r="F283" s="269"/>
      <c r="G283" s="270"/>
      <c r="H283" s="112"/>
      <c r="I283" s="113"/>
    </row>
    <row r="284" spans="2:9" x14ac:dyDescent="0.25">
      <c r="G284" s="55" t="s">
        <v>137</v>
      </c>
      <c r="H284" s="271">
        <f>SUM(H277:I283)</f>
        <v>0</v>
      </c>
      <c r="I284" s="272"/>
    </row>
    <row r="285" spans="2:9" ht="5.25" customHeight="1" x14ac:dyDescent="0.25"/>
    <row r="286" spans="2:9" x14ac:dyDescent="0.25">
      <c r="C286" s="1"/>
      <c r="G286" s="39" t="s">
        <v>132</v>
      </c>
      <c r="H286" s="51" t="str">
        <f>IF(TotalRecettes,RecetteF/TotalRecettes,"")</f>
        <v/>
      </c>
    </row>
    <row r="288" spans="2:9" x14ac:dyDescent="0.25">
      <c r="B288" s="133" t="s">
        <v>133</v>
      </c>
      <c r="C288" s="134"/>
      <c r="D288" s="134"/>
      <c r="E288" s="134"/>
      <c r="F288" s="134"/>
      <c r="G288" s="135"/>
      <c r="H288" s="261" t="s">
        <v>17</v>
      </c>
      <c r="I288" s="262"/>
    </row>
    <row r="289" spans="2:9" x14ac:dyDescent="0.25">
      <c r="B289" s="53"/>
      <c r="C289" s="263" t="s">
        <v>134</v>
      </c>
      <c r="D289" s="264"/>
      <c r="E289" s="264"/>
      <c r="F289" s="264"/>
      <c r="G289" s="265"/>
      <c r="H289" s="266"/>
      <c r="I289" s="267"/>
    </row>
    <row r="290" spans="2:9" x14ac:dyDescent="0.25">
      <c r="B290" s="53"/>
      <c r="C290" s="263" t="s">
        <v>135</v>
      </c>
      <c r="D290" s="264"/>
      <c r="E290" s="264"/>
      <c r="F290" s="264"/>
      <c r="G290" s="265"/>
      <c r="H290" s="124"/>
      <c r="I290" s="125"/>
    </row>
    <row r="291" spans="2:9" x14ac:dyDescent="0.25">
      <c r="B291" s="53"/>
      <c r="C291" s="263" t="s">
        <v>136</v>
      </c>
      <c r="D291" s="264"/>
      <c r="E291" s="264"/>
      <c r="F291" s="264"/>
      <c r="G291" s="265"/>
      <c r="H291" s="124"/>
      <c r="I291" s="125"/>
    </row>
    <row r="292" spans="2:9" x14ac:dyDescent="0.25">
      <c r="B292" s="54"/>
      <c r="C292" s="268" t="s">
        <v>146</v>
      </c>
      <c r="D292" s="269"/>
      <c r="E292" s="269"/>
      <c r="F292" s="269"/>
      <c r="G292" s="270"/>
      <c r="H292" s="112"/>
      <c r="I292" s="113"/>
    </row>
    <row r="293" spans="2:9" x14ac:dyDescent="0.25">
      <c r="G293" s="55" t="s">
        <v>138</v>
      </c>
      <c r="H293" s="271">
        <f>SUM(H289:I292)</f>
        <v>0</v>
      </c>
      <c r="I293" s="272"/>
    </row>
    <row r="294" spans="2:9" ht="5.25" customHeight="1" x14ac:dyDescent="0.25"/>
    <row r="295" spans="2:9" x14ac:dyDescent="0.25">
      <c r="G295" s="39" t="s">
        <v>132</v>
      </c>
      <c r="H295" s="51" t="str">
        <f>IF(TotalRecettes,RecetteG/TotalRecettes,"")</f>
        <v/>
      </c>
    </row>
    <row r="297" spans="2:9" x14ac:dyDescent="0.25">
      <c r="B297" s="245" t="s">
        <v>139</v>
      </c>
      <c r="C297" s="245"/>
      <c r="D297" s="245"/>
      <c r="E297" s="245"/>
      <c r="F297" s="245"/>
      <c r="G297" s="245"/>
      <c r="H297" s="273"/>
      <c r="I297" s="273"/>
    </row>
    <row r="298" spans="2:9" x14ac:dyDescent="0.25">
      <c r="B298" s="245" t="s">
        <v>140</v>
      </c>
      <c r="C298" s="245"/>
      <c r="D298" s="245"/>
      <c r="E298" s="245"/>
      <c r="F298" s="245"/>
      <c r="G298" s="245"/>
      <c r="H298" s="273"/>
      <c r="I298" s="273"/>
    </row>
    <row r="300" spans="2:9" x14ac:dyDescent="0.25">
      <c r="B300" s="245" t="s">
        <v>141</v>
      </c>
      <c r="C300" s="245"/>
      <c r="D300" s="245"/>
      <c r="E300" s="245"/>
      <c r="F300" s="245"/>
      <c r="G300" s="245"/>
      <c r="H300" s="273"/>
      <c r="I300" s="273"/>
    </row>
    <row r="302" spans="2:9" x14ac:dyDescent="0.25">
      <c r="B302" s="52" t="s">
        <v>142</v>
      </c>
      <c r="C302" s="24"/>
      <c r="D302" s="24"/>
      <c r="E302" s="24"/>
      <c r="F302" s="24"/>
      <c r="G302" s="25"/>
      <c r="H302" s="261" t="s">
        <v>17</v>
      </c>
      <c r="I302" s="262"/>
    </row>
    <row r="303" spans="2:9" x14ac:dyDescent="0.25">
      <c r="B303" s="53"/>
      <c r="C303" s="278" t="s">
        <v>202</v>
      </c>
      <c r="D303" s="279"/>
      <c r="E303" s="279"/>
      <c r="F303" s="279"/>
      <c r="G303" s="280"/>
      <c r="H303" s="266"/>
      <c r="I303" s="267"/>
    </row>
    <row r="304" spans="2:9" x14ac:dyDescent="0.25">
      <c r="B304" s="53"/>
      <c r="C304" s="263" t="s">
        <v>143</v>
      </c>
      <c r="D304" s="264"/>
      <c r="E304" s="264"/>
      <c r="F304" s="264"/>
      <c r="G304" s="265"/>
      <c r="H304" s="124"/>
      <c r="I304" s="125"/>
    </row>
    <row r="305" spans="2:9" ht="27.75" customHeight="1" x14ac:dyDescent="0.25">
      <c r="B305" s="53"/>
      <c r="C305" s="284" t="s">
        <v>203</v>
      </c>
      <c r="D305" s="285"/>
      <c r="E305" s="285"/>
      <c r="F305" s="285"/>
      <c r="G305" s="286"/>
      <c r="H305" s="124"/>
      <c r="I305" s="125"/>
    </row>
    <row r="306" spans="2:9" x14ac:dyDescent="0.25">
      <c r="B306" s="53"/>
      <c r="C306" s="263" t="s">
        <v>145</v>
      </c>
      <c r="D306" s="264"/>
      <c r="E306" s="264"/>
      <c r="F306" s="264"/>
      <c r="G306" s="265"/>
      <c r="H306" s="124"/>
      <c r="I306" s="125"/>
    </row>
    <row r="307" spans="2:9" x14ac:dyDescent="0.25">
      <c r="B307" s="53"/>
      <c r="C307" s="263" t="s">
        <v>144</v>
      </c>
      <c r="D307" s="264"/>
      <c r="E307" s="264"/>
      <c r="F307" s="264"/>
      <c r="G307" s="265"/>
      <c r="H307" s="124"/>
      <c r="I307" s="125"/>
    </row>
    <row r="308" spans="2:9" x14ac:dyDescent="0.25">
      <c r="B308" s="53"/>
      <c r="C308" s="275" t="s">
        <v>83</v>
      </c>
      <c r="D308" s="276"/>
      <c r="E308" s="276"/>
      <c r="F308" s="276"/>
      <c r="G308" s="277"/>
      <c r="H308" s="124"/>
      <c r="I308" s="125"/>
    </row>
    <row r="309" spans="2:9" x14ac:dyDescent="0.25">
      <c r="B309" s="54"/>
      <c r="C309" s="268" t="s">
        <v>83</v>
      </c>
      <c r="D309" s="269"/>
      <c r="E309" s="269"/>
      <c r="F309" s="269"/>
      <c r="G309" s="270"/>
      <c r="H309" s="112"/>
      <c r="I309" s="113"/>
    </row>
    <row r="310" spans="2:9" x14ac:dyDescent="0.25">
      <c r="G310" s="55" t="s">
        <v>150</v>
      </c>
      <c r="H310" s="271">
        <f>SUM(H303:I309)</f>
        <v>0</v>
      </c>
      <c r="I310" s="272"/>
    </row>
    <row r="313" spans="2:9" x14ac:dyDescent="0.25">
      <c r="B313" s="52" t="s">
        <v>147</v>
      </c>
      <c r="C313" s="24"/>
      <c r="D313" s="24"/>
      <c r="E313" s="24"/>
      <c r="F313" s="24"/>
      <c r="G313" s="25"/>
      <c r="H313" s="261" t="s">
        <v>17</v>
      </c>
      <c r="I313" s="262"/>
    </row>
    <row r="314" spans="2:9" x14ac:dyDescent="0.25">
      <c r="B314" s="53"/>
      <c r="C314" s="275" t="s">
        <v>148</v>
      </c>
      <c r="D314" s="276"/>
      <c r="E314" s="276"/>
      <c r="F314" s="276"/>
      <c r="G314" s="277"/>
      <c r="H314" s="266"/>
      <c r="I314" s="267"/>
    </row>
    <row r="315" spans="2:9" x14ac:dyDescent="0.25">
      <c r="B315" s="53"/>
      <c r="C315" s="275" t="s">
        <v>148</v>
      </c>
      <c r="D315" s="276"/>
      <c r="E315" s="276"/>
      <c r="F315" s="276"/>
      <c r="G315" s="277"/>
      <c r="H315" s="124"/>
      <c r="I315" s="125"/>
    </row>
    <row r="316" spans="2:9" x14ac:dyDescent="0.25">
      <c r="B316" s="53"/>
      <c r="C316" s="275" t="s">
        <v>148</v>
      </c>
      <c r="D316" s="276"/>
      <c r="E316" s="276"/>
      <c r="F316" s="276"/>
      <c r="G316" s="277"/>
      <c r="H316" s="124"/>
      <c r="I316" s="125"/>
    </row>
    <row r="317" spans="2:9" x14ac:dyDescent="0.25">
      <c r="B317" s="54"/>
      <c r="C317" s="268" t="s">
        <v>148</v>
      </c>
      <c r="D317" s="269"/>
      <c r="E317" s="269"/>
      <c r="F317" s="269"/>
      <c r="G317" s="270"/>
      <c r="H317" s="112"/>
      <c r="I317" s="113"/>
    </row>
    <row r="318" spans="2:9" x14ac:dyDescent="0.25">
      <c r="G318" s="55" t="s">
        <v>151</v>
      </c>
      <c r="H318" s="271">
        <f>SUM(H314:I317)</f>
        <v>0</v>
      </c>
      <c r="I318" s="272"/>
    </row>
    <row r="321" spans="2:9" x14ac:dyDescent="0.25">
      <c r="B321" s="281" t="s">
        <v>149</v>
      </c>
      <c r="C321" s="282"/>
      <c r="D321" s="282"/>
      <c r="E321" s="282"/>
      <c r="F321" s="282"/>
      <c r="G321" s="283"/>
      <c r="H321" s="261" t="s">
        <v>17</v>
      </c>
      <c r="I321" s="262"/>
    </row>
    <row r="322" spans="2:9" x14ac:dyDescent="0.25">
      <c r="B322" s="53"/>
      <c r="C322" s="275" t="s">
        <v>148</v>
      </c>
      <c r="D322" s="276"/>
      <c r="E322" s="276"/>
      <c r="F322" s="276"/>
      <c r="G322" s="277"/>
      <c r="H322" s="266"/>
      <c r="I322" s="267"/>
    </row>
    <row r="323" spans="2:9" x14ac:dyDescent="0.25">
      <c r="B323" s="54"/>
      <c r="C323" s="268" t="s">
        <v>148</v>
      </c>
      <c r="D323" s="269"/>
      <c r="E323" s="269"/>
      <c r="F323" s="269"/>
      <c r="G323" s="270"/>
      <c r="H323" s="112"/>
      <c r="I323" s="113"/>
    </row>
    <row r="324" spans="2:9" x14ac:dyDescent="0.25">
      <c r="G324" s="55" t="s">
        <v>152</v>
      </c>
      <c r="H324" s="271">
        <f>SUM(H322:I323)</f>
        <v>0</v>
      </c>
      <c r="I324" s="272"/>
    </row>
    <row r="326" spans="2:9" ht="15.75" thickBot="1" x14ac:dyDescent="0.3"/>
    <row r="327" spans="2:9" ht="17.25" thickTop="1" thickBot="1" x14ac:dyDescent="0.3">
      <c r="B327" s="343" t="s">
        <v>153</v>
      </c>
      <c r="C327" s="344"/>
      <c r="D327" s="344"/>
      <c r="E327" s="344"/>
      <c r="F327" s="344"/>
      <c r="G327" s="344"/>
      <c r="H327" s="345">
        <f>+RecetteA+RecetteB+RecetteC+RecetteD+RecetteE+RecetteF+RecetteG+RecetteH+RecetteI+RecetteJ+RecetteK+RecetteL+RecetteM</f>
        <v>0</v>
      </c>
      <c r="I327" s="346"/>
    </row>
    <row r="328" spans="2:9" ht="15.75" thickTop="1" x14ac:dyDescent="0.25"/>
    <row r="330" spans="2:9" x14ac:dyDescent="0.25">
      <c r="B330" s="311" t="s">
        <v>154</v>
      </c>
      <c r="C330" s="312"/>
      <c r="D330" s="312"/>
      <c r="E330" s="313"/>
      <c r="F330" s="305" t="s">
        <v>155</v>
      </c>
      <c r="G330" s="306"/>
      <c r="H330" s="305" t="s">
        <v>17</v>
      </c>
      <c r="I330" s="306"/>
    </row>
    <row r="331" spans="2:9" ht="27" customHeight="1" x14ac:dyDescent="0.25">
      <c r="B331" s="73"/>
      <c r="C331" s="314" t="s">
        <v>156</v>
      </c>
      <c r="D331" s="315"/>
      <c r="E331" s="316"/>
      <c r="F331" s="307"/>
      <c r="G331" s="308"/>
      <c r="H331" s="326"/>
      <c r="I331" s="327"/>
    </row>
    <row r="332" spans="2:9" ht="21" customHeight="1" x14ac:dyDescent="0.25">
      <c r="B332" s="74"/>
      <c r="C332" s="317" t="s">
        <v>45</v>
      </c>
      <c r="D332" s="318"/>
      <c r="E332" s="319"/>
      <c r="F332" s="309"/>
      <c r="G332" s="310"/>
      <c r="H332" s="303"/>
      <c r="I332" s="304"/>
    </row>
    <row r="333" spans="2:9" ht="30" customHeight="1" x14ac:dyDescent="0.25">
      <c r="B333" s="74"/>
      <c r="C333" s="317" t="s">
        <v>46</v>
      </c>
      <c r="D333" s="318"/>
      <c r="E333" s="319"/>
      <c r="F333" s="309"/>
      <c r="G333" s="310"/>
      <c r="H333" s="303"/>
      <c r="I333" s="304"/>
    </row>
    <row r="334" spans="2:9" ht="20.25" customHeight="1" x14ac:dyDescent="0.25">
      <c r="B334" s="74"/>
      <c r="C334" s="320" t="s">
        <v>47</v>
      </c>
      <c r="D334" s="321"/>
      <c r="E334" s="322"/>
      <c r="F334" s="309"/>
      <c r="G334" s="310"/>
      <c r="H334" s="303"/>
      <c r="I334" s="304"/>
    </row>
    <row r="335" spans="2:9" ht="20.25" customHeight="1" x14ac:dyDescent="0.25">
      <c r="B335" s="74"/>
      <c r="C335" s="320" t="s">
        <v>48</v>
      </c>
      <c r="D335" s="321"/>
      <c r="E335" s="322"/>
      <c r="F335" s="309"/>
      <c r="G335" s="310"/>
      <c r="H335" s="303"/>
      <c r="I335" s="304"/>
    </row>
    <row r="336" spans="2:9" ht="20.25" customHeight="1" x14ac:dyDescent="0.25">
      <c r="B336" s="74"/>
      <c r="C336" s="320" t="s">
        <v>157</v>
      </c>
      <c r="D336" s="321"/>
      <c r="E336" s="322"/>
      <c r="F336" s="309"/>
      <c r="G336" s="310"/>
      <c r="H336" s="303"/>
      <c r="I336" s="304"/>
    </row>
    <row r="337" spans="2:9" s="70" customFormat="1" ht="20.25" customHeight="1" x14ac:dyDescent="0.25">
      <c r="B337" s="74"/>
      <c r="C337" s="103" t="s">
        <v>176</v>
      </c>
      <c r="D337" s="103"/>
      <c r="E337" s="104"/>
      <c r="F337" s="105"/>
      <c r="G337" s="106"/>
      <c r="H337" s="107"/>
      <c r="I337" s="108"/>
    </row>
    <row r="338" spans="2:9" ht="20.25" customHeight="1" x14ac:dyDescent="0.25">
      <c r="B338" s="74"/>
      <c r="C338" s="320" t="s">
        <v>158</v>
      </c>
      <c r="D338" s="321"/>
      <c r="E338" s="322"/>
      <c r="F338" s="309"/>
      <c r="G338" s="310"/>
      <c r="H338" s="303"/>
      <c r="I338" s="304"/>
    </row>
    <row r="339" spans="2:9" ht="20.25" customHeight="1" x14ac:dyDescent="0.25">
      <c r="B339" s="74"/>
      <c r="C339" s="320" t="s">
        <v>82</v>
      </c>
      <c r="D339" s="321"/>
      <c r="E339" s="322"/>
      <c r="F339" s="309"/>
      <c r="G339" s="310"/>
      <c r="H339" s="303"/>
      <c r="I339" s="304"/>
    </row>
    <row r="340" spans="2:9" ht="20.25" customHeight="1" x14ac:dyDescent="0.25">
      <c r="B340" s="74"/>
      <c r="C340" s="323" t="s">
        <v>171</v>
      </c>
      <c r="D340" s="324"/>
      <c r="E340" s="325"/>
      <c r="F340" s="309"/>
      <c r="G340" s="310"/>
      <c r="H340" s="303"/>
      <c r="I340" s="304"/>
    </row>
    <row r="341" spans="2:9" ht="20.25" customHeight="1" x14ac:dyDescent="0.25">
      <c r="B341" s="74"/>
      <c r="C341" s="323" t="s">
        <v>105</v>
      </c>
      <c r="D341" s="324"/>
      <c r="E341" s="325"/>
      <c r="F341" s="309"/>
      <c r="G341" s="310"/>
      <c r="H341" s="303"/>
      <c r="I341" s="304"/>
    </row>
    <row r="342" spans="2:9" ht="20.25" customHeight="1" x14ac:dyDescent="0.25">
      <c r="B342" s="54"/>
      <c r="C342" s="332" t="s">
        <v>105</v>
      </c>
      <c r="D342" s="333"/>
      <c r="E342" s="334"/>
      <c r="F342" s="335"/>
      <c r="G342" s="336"/>
      <c r="H342" s="337"/>
      <c r="I342" s="338"/>
    </row>
    <row r="343" spans="2:9" x14ac:dyDescent="0.25">
      <c r="B343" s="339"/>
      <c r="C343" s="339"/>
      <c r="D343" s="339"/>
      <c r="E343" s="339"/>
      <c r="F343" s="339"/>
      <c r="G343" s="339"/>
      <c r="H343" s="339"/>
      <c r="I343" s="339"/>
    </row>
    <row r="344" spans="2:9" ht="21" x14ac:dyDescent="0.25">
      <c r="B344" s="340" t="s">
        <v>159</v>
      </c>
      <c r="C344" s="341"/>
      <c r="D344" s="341"/>
      <c r="E344" s="341"/>
      <c r="F344" s="341"/>
      <c r="G344" s="341"/>
      <c r="H344" s="341"/>
      <c r="I344" s="341"/>
    </row>
    <row r="345" spans="2:9" ht="21" x14ac:dyDescent="0.25">
      <c r="B345" s="340" t="str">
        <f>"BUDGET PRÉVISIONNEL DE LA CRÉATION "&amp;Personnalisation!D7</f>
        <v>BUDGET PRÉVISIONNEL DE LA CRÉATION 2024</v>
      </c>
      <c r="C345" s="340"/>
      <c r="D345" s="340"/>
      <c r="E345" s="340"/>
      <c r="F345" s="340"/>
      <c r="G345" s="340"/>
      <c r="H345" s="340"/>
      <c r="I345" s="340"/>
    </row>
    <row r="346" spans="2:9" ht="9" customHeight="1" x14ac:dyDescent="0.25">
      <c r="B346" s="171"/>
      <c r="C346" s="171"/>
      <c r="D346" s="171"/>
      <c r="E346" s="171"/>
      <c r="F346" s="171"/>
      <c r="G346" s="171"/>
      <c r="H346" s="171"/>
      <c r="I346" s="171"/>
    </row>
    <row r="347" spans="2:9" ht="15.75" x14ac:dyDescent="0.25">
      <c r="B347" s="342" t="s">
        <v>160</v>
      </c>
      <c r="C347" s="342"/>
      <c r="D347" s="342"/>
      <c r="E347" s="342"/>
      <c r="F347" s="342"/>
      <c r="G347" s="342"/>
      <c r="H347" s="342"/>
      <c r="I347" s="342"/>
    </row>
    <row r="348" spans="2:9" x14ac:dyDescent="0.25">
      <c r="B348" s="50"/>
      <c r="C348" s="50"/>
      <c r="D348" s="50"/>
      <c r="E348" s="50"/>
      <c r="F348" s="50"/>
      <c r="G348" s="50"/>
      <c r="H348" s="50"/>
      <c r="I348" s="50"/>
    </row>
    <row r="350" spans="2:9" ht="18.75" x14ac:dyDescent="0.3">
      <c r="B350" s="287" t="s">
        <v>162</v>
      </c>
      <c r="C350" s="287"/>
      <c r="D350" s="287"/>
      <c r="E350" s="287"/>
      <c r="F350" s="287"/>
      <c r="G350" s="287"/>
      <c r="H350" s="288">
        <f>+TotalDépenses</f>
        <v>0</v>
      </c>
      <c r="I350" s="287"/>
    </row>
    <row r="353" spans="2:9" ht="18.75" x14ac:dyDescent="0.3">
      <c r="B353" s="287" t="s">
        <v>163</v>
      </c>
      <c r="C353" s="287"/>
      <c r="D353" s="287"/>
      <c r="E353" s="287"/>
      <c r="F353" s="287"/>
      <c r="G353" s="287"/>
      <c r="H353" s="288">
        <f>+TotalRecettes</f>
        <v>0</v>
      </c>
      <c r="I353" s="287"/>
    </row>
    <row r="355" spans="2:9" ht="15.75" thickBot="1" x14ac:dyDescent="0.3"/>
    <row r="356" spans="2:9" ht="20.25" thickTop="1" thickBot="1" x14ac:dyDescent="0.35">
      <c r="B356" s="289" t="s">
        <v>164</v>
      </c>
      <c r="C356" s="290"/>
      <c r="D356" s="290"/>
      <c r="E356" s="290"/>
      <c r="F356" s="290"/>
      <c r="G356" s="290"/>
      <c r="H356" s="291"/>
      <c r="I356" s="292"/>
    </row>
    <row r="357" spans="2:9" ht="15.75" thickTop="1" x14ac:dyDescent="0.25"/>
    <row r="359" spans="2:9" x14ac:dyDescent="0.25">
      <c r="B359" s="1" t="s">
        <v>161</v>
      </c>
    </row>
    <row r="360" spans="2:9" ht="36" customHeight="1" x14ac:dyDescent="0.25">
      <c r="B360" s="293" t="s">
        <v>174</v>
      </c>
      <c r="C360" s="293"/>
      <c r="D360" s="293"/>
      <c r="E360" s="293"/>
      <c r="F360" s="293"/>
      <c r="G360" s="293"/>
      <c r="H360" s="293"/>
      <c r="I360" s="293"/>
    </row>
    <row r="361" spans="2:9" x14ac:dyDescent="0.25">
      <c r="B361" s="294"/>
      <c r="C361" s="295"/>
      <c r="D361" s="295"/>
      <c r="E361" s="295"/>
      <c r="F361" s="295"/>
      <c r="G361" s="295"/>
      <c r="H361" s="295"/>
      <c r="I361" s="296"/>
    </row>
    <row r="362" spans="2:9" x14ac:dyDescent="0.25">
      <c r="B362" s="297"/>
      <c r="C362" s="298"/>
      <c r="D362" s="298"/>
      <c r="E362" s="298"/>
      <c r="F362" s="298"/>
      <c r="G362" s="298"/>
      <c r="H362" s="298"/>
      <c r="I362" s="299"/>
    </row>
    <row r="363" spans="2:9" x14ac:dyDescent="0.25">
      <c r="B363" s="297"/>
      <c r="C363" s="298"/>
      <c r="D363" s="298"/>
      <c r="E363" s="298"/>
      <c r="F363" s="298"/>
      <c r="G363" s="298"/>
      <c r="H363" s="298"/>
      <c r="I363" s="299"/>
    </row>
    <row r="364" spans="2:9" x14ac:dyDescent="0.25">
      <c r="B364" s="297"/>
      <c r="C364" s="298"/>
      <c r="D364" s="298"/>
      <c r="E364" s="298"/>
      <c r="F364" s="298"/>
      <c r="G364" s="298"/>
      <c r="H364" s="298"/>
      <c r="I364" s="299"/>
    </row>
    <row r="365" spans="2:9" x14ac:dyDescent="0.25">
      <c r="B365" s="297"/>
      <c r="C365" s="298"/>
      <c r="D365" s="298"/>
      <c r="E365" s="298"/>
      <c r="F365" s="298"/>
      <c r="G365" s="298"/>
      <c r="H365" s="298"/>
      <c r="I365" s="299"/>
    </row>
    <row r="366" spans="2:9" x14ac:dyDescent="0.25">
      <c r="B366" s="297"/>
      <c r="C366" s="298"/>
      <c r="D366" s="298"/>
      <c r="E366" s="298"/>
      <c r="F366" s="298"/>
      <c r="G366" s="298"/>
      <c r="H366" s="298"/>
      <c r="I366" s="299"/>
    </row>
    <row r="367" spans="2:9" x14ac:dyDescent="0.25">
      <c r="B367" s="297"/>
      <c r="C367" s="298"/>
      <c r="D367" s="298"/>
      <c r="E367" s="298"/>
      <c r="F367" s="298"/>
      <c r="G367" s="298"/>
      <c r="H367" s="298"/>
      <c r="I367" s="299"/>
    </row>
    <row r="368" spans="2:9" x14ac:dyDescent="0.25">
      <c r="B368" s="297"/>
      <c r="C368" s="298"/>
      <c r="D368" s="298"/>
      <c r="E368" s="298"/>
      <c r="F368" s="298"/>
      <c r="G368" s="298"/>
      <c r="H368" s="298"/>
      <c r="I368" s="299"/>
    </row>
    <row r="369" spans="2:9" x14ac:dyDescent="0.25">
      <c r="B369" s="297"/>
      <c r="C369" s="298"/>
      <c r="D369" s="298"/>
      <c r="E369" s="298"/>
      <c r="F369" s="298"/>
      <c r="G369" s="298"/>
      <c r="H369" s="298"/>
      <c r="I369" s="299"/>
    </row>
    <row r="370" spans="2:9" x14ac:dyDescent="0.25">
      <c r="B370" s="297"/>
      <c r="C370" s="298"/>
      <c r="D370" s="298"/>
      <c r="E370" s="298"/>
      <c r="F370" s="298"/>
      <c r="G370" s="298"/>
      <c r="H370" s="298"/>
      <c r="I370" s="299"/>
    </row>
    <row r="371" spans="2:9" x14ac:dyDescent="0.25">
      <c r="B371" s="297"/>
      <c r="C371" s="298"/>
      <c r="D371" s="298"/>
      <c r="E371" s="298"/>
      <c r="F371" s="298"/>
      <c r="G371" s="298"/>
      <c r="H371" s="298"/>
      <c r="I371" s="299"/>
    </row>
    <row r="372" spans="2:9" x14ac:dyDescent="0.25">
      <c r="B372" s="297"/>
      <c r="C372" s="298"/>
      <c r="D372" s="298"/>
      <c r="E372" s="298"/>
      <c r="F372" s="298"/>
      <c r="G372" s="298"/>
      <c r="H372" s="298"/>
      <c r="I372" s="299"/>
    </row>
    <row r="373" spans="2:9" x14ac:dyDescent="0.25">
      <c r="B373" s="297"/>
      <c r="C373" s="298"/>
      <c r="D373" s="298"/>
      <c r="E373" s="298"/>
      <c r="F373" s="298"/>
      <c r="G373" s="298"/>
      <c r="H373" s="298"/>
      <c r="I373" s="299"/>
    </row>
    <row r="374" spans="2:9" x14ac:dyDescent="0.25">
      <c r="B374" s="297"/>
      <c r="C374" s="298"/>
      <c r="D374" s="298"/>
      <c r="E374" s="298"/>
      <c r="F374" s="298"/>
      <c r="G374" s="298"/>
      <c r="H374" s="298"/>
      <c r="I374" s="299"/>
    </row>
    <row r="375" spans="2:9" x14ac:dyDescent="0.25">
      <c r="B375" s="297"/>
      <c r="C375" s="298"/>
      <c r="D375" s="298"/>
      <c r="E375" s="298"/>
      <c r="F375" s="298"/>
      <c r="G375" s="298"/>
      <c r="H375" s="298"/>
      <c r="I375" s="299"/>
    </row>
    <row r="376" spans="2:9" x14ac:dyDescent="0.25">
      <c r="B376" s="297"/>
      <c r="C376" s="298"/>
      <c r="D376" s="298"/>
      <c r="E376" s="298"/>
      <c r="F376" s="298"/>
      <c r="G376" s="298"/>
      <c r="H376" s="298"/>
      <c r="I376" s="299"/>
    </row>
    <row r="377" spans="2:9" x14ac:dyDescent="0.25">
      <c r="B377" s="297"/>
      <c r="C377" s="298"/>
      <c r="D377" s="298"/>
      <c r="E377" s="298"/>
      <c r="F377" s="298"/>
      <c r="G377" s="298"/>
      <c r="H377" s="298"/>
      <c r="I377" s="299"/>
    </row>
    <row r="378" spans="2:9" x14ac:dyDescent="0.25">
      <c r="B378" s="297"/>
      <c r="C378" s="298"/>
      <c r="D378" s="298"/>
      <c r="E378" s="298"/>
      <c r="F378" s="298"/>
      <c r="G378" s="298"/>
      <c r="H378" s="298"/>
      <c r="I378" s="299"/>
    </row>
    <row r="379" spans="2:9" x14ac:dyDescent="0.25">
      <c r="B379" s="300"/>
      <c r="C379" s="301"/>
      <c r="D379" s="301"/>
      <c r="E379" s="301"/>
      <c r="F379" s="301"/>
      <c r="G379" s="301"/>
      <c r="H379" s="301"/>
      <c r="I379" s="302"/>
    </row>
  </sheetData>
  <sheetProtection selectLockedCells="1"/>
  <mergeCells count="4455">
    <mergeCell ref="B5:I5"/>
    <mergeCell ref="B70:I70"/>
    <mergeCell ref="B1:I1"/>
    <mergeCell ref="B2:I2"/>
    <mergeCell ref="C342:E342"/>
    <mergeCell ref="F342:G342"/>
    <mergeCell ref="H342:I342"/>
    <mergeCell ref="B343:I343"/>
    <mergeCell ref="B344:I344"/>
    <mergeCell ref="B345:I345"/>
    <mergeCell ref="B346:I346"/>
    <mergeCell ref="B347:I347"/>
    <mergeCell ref="B350:G350"/>
    <mergeCell ref="H350:I350"/>
    <mergeCell ref="C323:G323"/>
    <mergeCell ref="H323:I323"/>
    <mergeCell ref="H324:I324"/>
    <mergeCell ref="B327:G327"/>
    <mergeCell ref="H327:I327"/>
    <mergeCell ref="H333:I333"/>
    <mergeCell ref="H334:I334"/>
    <mergeCell ref="H335:I335"/>
    <mergeCell ref="H336:I336"/>
    <mergeCell ref="H338:I338"/>
    <mergeCell ref="H339:I339"/>
    <mergeCell ref="H340:I340"/>
    <mergeCell ref="C309:G309"/>
    <mergeCell ref="H309:I309"/>
    <mergeCell ref="H310:I310"/>
    <mergeCell ref="H313:I313"/>
    <mergeCell ref="C314:G314"/>
    <mergeCell ref="H314:I314"/>
    <mergeCell ref="B353:G353"/>
    <mergeCell ref="H353:I353"/>
    <mergeCell ref="B356:G356"/>
    <mergeCell ref="H356:I356"/>
    <mergeCell ref="B360:I360"/>
    <mergeCell ref="B361:I379"/>
    <mergeCell ref="H341:I341"/>
    <mergeCell ref="F330:G330"/>
    <mergeCell ref="F331:G331"/>
    <mergeCell ref="F332:G332"/>
    <mergeCell ref="F333:G333"/>
    <mergeCell ref="F334:G334"/>
    <mergeCell ref="F335:G335"/>
    <mergeCell ref="F336:G336"/>
    <mergeCell ref="F338:G338"/>
    <mergeCell ref="F339:G339"/>
    <mergeCell ref="F340:G340"/>
    <mergeCell ref="F341:G341"/>
    <mergeCell ref="B330:E330"/>
    <mergeCell ref="C331:E331"/>
    <mergeCell ref="C332:E332"/>
    <mergeCell ref="C333:E333"/>
    <mergeCell ref="C334:E334"/>
    <mergeCell ref="C335:E335"/>
    <mergeCell ref="C336:E336"/>
    <mergeCell ref="C338:E338"/>
    <mergeCell ref="C339:E339"/>
    <mergeCell ref="C340:E340"/>
    <mergeCell ref="C341:E341"/>
    <mergeCell ref="H330:I330"/>
    <mergeCell ref="H331:I331"/>
    <mergeCell ref="H332:I332"/>
    <mergeCell ref="C315:G315"/>
    <mergeCell ref="H315:I315"/>
    <mergeCell ref="C316:G316"/>
    <mergeCell ref="H316:I316"/>
    <mergeCell ref="C317:G317"/>
    <mergeCell ref="H317:I317"/>
    <mergeCell ref="H318:I318"/>
    <mergeCell ref="H321:I321"/>
    <mergeCell ref="C322:G322"/>
    <mergeCell ref="H322:I322"/>
    <mergeCell ref="B321:G321"/>
    <mergeCell ref="B298:G298"/>
    <mergeCell ref="H298:I298"/>
    <mergeCell ref="B300:G300"/>
    <mergeCell ref="H300:I300"/>
    <mergeCell ref="H302:I302"/>
    <mergeCell ref="C303:G303"/>
    <mergeCell ref="H303:I303"/>
    <mergeCell ref="C304:G304"/>
    <mergeCell ref="H304:I304"/>
    <mergeCell ref="C305:G305"/>
    <mergeCell ref="H305:I305"/>
    <mergeCell ref="C306:G306"/>
    <mergeCell ref="H306:I306"/>
    <mergeCell ref="C307:G307"/>
    <mergeCell ref="H307:I307"/>
    <mergeCell ref="C308:G308"/>
    <mergeCell ref="H308:I308"/>
    <mergeCell ref="H288:I288"/>
    <mergeCell ref="C289:G289"/>
    <mergeCell ref="H289:I289"/>
    <mergeCell ref="C290:G290"/>
    <mergeCell ref="H290:I290"/>
    <mergeCell ref="C291:G291"/>
    <mergeCell ref="H291:I291"/>
    <mergeCell ref="C292:G292"/>
    <mergeCell ref="H292:I292"/>
    <mergeCell ref="H293:I293"/>
    <mergeCell ref="H284:I284"/>
    <mergeCell ref="B297:G297"/>
    <mergeCell ref="H297:I297"/>
    <mergeCell ref="D270:G270"/>
    <mergeCell ref="B274:G274"/>
    <mergeCell ref="H274:I274"/>
    <mergeCell ref="C277:G277"/>
    <mergeCell ref="C278:G278"/>
    <mergeCell ref="C279:G279"/>
    <mergeCell ref="C280:G280"/>
    <mergeCell ref="C281:G281"/>
    <mergeCell ref="C282:G282"/>
    <mergeCell ref="C283:G283"/>
    <mergeCell ref="H277:I277"/>
    <mergeCell ref="H278:I278"/>
    <mergeCell ref="H279:I279"/>
    <mergeCell ref="H280:I280"/>
    <mergeCell ref="H281:I281"/>
    <mergeCell ref="H282:I282"/>
    <mergeCell ref="H283:I283"/>
    <mergeCell ref="H276:I276"/>
    <mergeCell ref="H267:I267"/>
    <mergeCell ref="H268:I268"/>
    <mergeCell ref="B266:G266"/>
    <mergeCell ref="B262:F262"/>
    <mergeCell ref="B263:F263"/>
    <mergeCell ref="B264:F264"/>
    <mergeCell ref="B265:F265"/>
    <mergeCell ref="B267:F267"/>
    <mergeCell ref="B268:F268"/>
    <mergeCell ref="H241:I241"/>
    <mergeCell ref="H245:I245"/>
    <mergeCell ref="H246:I246"/>
    <mergeCell ref="H247:I247"/>
    <mergeCell ref="H248:I248"/>
    <mergeCell ref="B246:G246"/>
    <mergeCell ref="B247:G247"/>
    <mergeCell ref="B248:G248"/>
    <mergeCell ref="H250:I250"/>
    <mergeCell ref="B253:G253"/>
    <mergeCell ref="H253:I253"/>
    <mergeCell ref="B256:I256"/>
    <mergeCell ref="B258:I258"/>
    <mergeCell ref="B259:I259"/>
    <mergeCell ref="H261:I261"/>
    <mergeCell ref="H262:I262"/>
    <mergeCell ref="H264:I264"/>
    <mergeCell ref="H265:I265"/>
    <mergeCell ref="H266:I266"/>
    <mergeCell ref="B74:I74"/>
    <mergeCell ref="B76:I76"/>
    <mergeCell ref="B77:I77"/>
    <mergeCell ref="C50:I50"/>
    <mergeCell ref="B73:I73"/>
    <mergeCell ref="D83:H83"/>
    <mergeCell ref="B86:I86"/>
    <mergeCell ref="B89:G89"/>
    <mergeCell ref="H89:I89"/>
    <mergeCell ref="B90:G90"/>
    <mergeCell ref="B91:G91"/>
    <mergeCell ref="B92:G92"/>
    <mergeCell ref="B93:G93"/>
    <mergeCell ref="B94:G94"/>
    <mergeCell ref="B95:G95"/>
    <mergeCell ref="H90:I90"/>
    <mergeCell ref="H91:I91"/>
    <mergeCell ref="H92:I92"/>
    <mergeCell ref="H93:I93"/>
    <mergeCell ref="D80:H80"/>
    <mergeCell ref="B48:I48"/>
    <mergeCell ref="H29:I29"/>
    <mergeCell ref="H28:I28"/>
    <mergeCell ref="F16:I16"/>
    <mergeCell ref="F17:I19"/>
    <mergeCell ref="F24:I24"/>
    <mergeCell ref="F25:I26"/>
    <mergeCell ref="B6:I8"/>
    <mergeCell ref="B11:I13"/>
    <mergeCell ref="B16:E16"/>
    <mergeCell ref="B15:C15"/>
    <mergeCell ref="B17:E19"/>
    <mergeCell ref="B21:I21"/>
    <mergeCell ref="B22:I23"/>
    <mergeCell ref="B24:E24"/>
    <mergeCell ref="B25:E26"/>
    <mergeCell ref="B31:I31"/>
    <mergeCell ref="B29:G29"/>
    <mergeCell ref="B32:I36"/>
    <mergeCell ref="B38:I38"/>
    <mergeCell ref="B39:I46"/>
    <mergeCell ref="B103:G103"/>
    <mergeCell ref="H103:I103"/>
    <mergeCell ref="B104:G104"/>
    <mergeCell ref="H104:I104"/>
    <mergeCell ref="B106:G106"/>
    <mergeCell ref="H106:I106"/>
    <mergeCell ref="B100:G100"/>
    <mergeCell ref="H100:I100"/>
    <mergeCell ref="B101:G101"/>
    <mergeCell ref="H101:I101"/>
    <mergeCell ref="B102:G102"/>
    <mergeCell ref="H102:I102"/>
    <mergeCell ref="H94:I94"/>
    <mergeCell ref="H95:I95"/>
    <mergeCell ref="H96:I96"/>
    <mergeCell ref="B99:G99"/>
    <mergeCell ref="H99:I99"/>
    <mergeCell ref="B96:G96"/>
    <mergeCell ref="B114:G114"/>
    <mergeCell ref="H114:I114"/>
    <mergeCell ref="B115:G115"/>
    <mergeCell ref="H115:I115"/>
    <mergeCell ref="B116:G116"/>
    <mergeCell ref="H116:I116"/>
    <mergeCell ref="B111:G111"/>
    <mergeCell ref="H111:I111"/>
    <mergeCell ref="B112:G112"/>
    <mergeCell ref="H112:I112"/>
    <mergeCell ref="B113:G113"/>
    <mergeCell ref="H113:I113"/>
    <mergeCell ref="B107:G107"/>
    <mergeCell ref="H107:I107"/>
    <mergeCell ref="B105:G105"/>
    <mergeCell ref="H105:I105"/>
    <mergeCell ref="B110:G110"/>
    <mergeCell ref="H110:I110"/>
    <mergeCell ref="T130:V130"/>
    <mergeCell ref="Y130:Z130"/>
    <mergeCell ref="AB130:AD130"/>
    <mergeCell ref="AG130:AH130"/>
    <mergeCell ref="AJ130:AL130"/>
    <mergeCell ref="B130:C130"/>
    <mergeCell ref="E130:G130"/>
    <mergeCell ref="L130:N130"/>
    <mergeCell ref="Q130:R130"/>
    <mergeCell ref="B124:I124"/>
    <mergeCell ref="B125:I125"/>
    <mergeCell ref="B127:C127"/>
    <mergeCell ref="E127:G127"/>
    <mergeCell ref="B129:C129"/>
    <mergeCell ref="E129:G129"/>
    <mergeCell ref="B117:G117"/>
    <mergeCell ref="H117:I117"/>
    <mergeCell ref="B118:G118"/>
    <mergeCell ref="H118:I118"/>
    <mergeCell ref="D121:H121"/>
    <mergeCell ref="CV130:CX130"/>
    <mergeCell ref="DA130:DB130"/>
    <mergeCell ref="DD130:DF130"/>
    <mergeCell ref="DI130:DJ130"/>
    <mergeCell ref="DL130:DN130"/>
    <mergeCell ref="CC130:CD130"/>
    <mergeCell ref="CF130:CH130"/>
    <mergeCell ref="CK130:CL130"/>
    <mergeCell ref="CN130:CP130"/>
    <mergeCell ref="CS130:CT130"/>
    <mergeCell ref="BH130:BJ130"/>
    <mergeCell ref="BM130:BN130"/>
    <mergeCell ref="BP130:BR130"/>
    <mergeCell ref="BU130:BV130"/>
    <mergeCell ref="BX130:BZ130"/>
    <mergeCell ref="AO130:AP130"/>
    <mergeCell ref="AR130:AT130"/>
    <mergeCell ref="AW130:AX130"/>
    <mergeCell ref="AZ130:BB130"/>
    <mergeCell ref="BE130:BF130"/>
    <mergeCell ref="FX130:FZ130"/>
    <mergeCell ref="GC130:GD130"/>
    <mergeCell ref="GF130:GH130"/>
    <mergeCell ref="GK130:GL130"/>
    <mergeCell ref="GN130:GP130"/>
    <mergeCell ref="FE130:FF130"/>
    <mergeCell ref="FH130:FJ130"/>
    <mergeCell ref="FM130:FN130"/>
    <mergeCell ref="FP130:FR130"/>
    <mergeCell ref="FU130:FV130"/>
    <mergeCell ref="EJ130:EL130"/>
    <mergeCell ref="EO130:EP130"/>
    <mergeCell ref="ER130:ET130"/>
    <mergeCell ref="EW130:EX130"/>
    <mergeCell ref="EZ130:FB130"/>
    <mergeCell ref="DQ130:DR130"/>
    <mergeCell ref="DT130:DV130"/>
    <mergeCell ref="DY130:DZ130"/>
    <mergeCell ref="EB130:ED130"/>
    <mergeCell ref="EG130:EH130"/>
    <mergeCell ref="IZ130:JB130"/>
    <mergeCell ref="JE130:JF130"/>
    <mergeCell ref="JH130:JJ130"/>
    <mergeCell ref="JM130:JN130"/>
    <mergeCell ref="JP130:JR130"/>
    <mergeCell ref="IG130:IH130"/>
    <mergeCell ref="IJ130:IL130"/>
    <mergeCell ref="IO130:IP130"/>
    <mergeCell ref="IR130:IT130"/>
    <mergeCell ref="IW130:IX130"/>
    <mergeCell ref="HL130:HN130"/>
    <mergeCell ref="HQ130:HR130"/>
    <mergeCell ref="HT130:HV130"/>
    <mergeCell ref="HY130:HZ130"/>
    <mergeCell ref="IB130:ID130"/>
    <mergeCell ref="GS130:GT130"/>
    <mergeCell ref="GV130:GX130"/>
    <mergeCell ref="HA130:HB130"/>
    <mergeCell ref="HD130:HF130"/>
    <mergeCell ref="HI130:HJ130"/>
    <mergeCell ref="MB130:MD130"/>
    <mergeCell ref="MG130:MH130"/>
    <mergeCell ref="MJ130:ML130"/>
    <mergeCell ref="MO130:MP130"/>
    <mergeCell ref="MR130:MT130"/>
    <mergeCell ref="LI130:LJ130"/>
    <mergeCell ref="LL130:LN130"/>
    <mergeCell ref="LQ130:LR130"/>
    <mergeCell ref="LT130:LV130"/>
    <mergeCell ref="LY130:LZ130"/>
    <mergeCell ref="KN130:KP130"/>
    <mergeCell ref="KS130:KT130"/>
    <mergeCell ref="KV130:KX130"/>
    <mergeCell ref="LA130:LB130"/>
    <mergeCell ref="LD130:LF130"/>
    <mergeCell ref="JU130:JV130"/>
    <mergeCell ref="JX130:JZ130"/>
    <mergeCell ref="KC130:KD130"/>
    <mergeCell ref="KF130:KH130"/>
    <mergeCell ref="KK130:KL130"/>
    <mergeCell ref="PD130:PF130"/>
    <mergeCell ref="PI130:PJ130"/>
    <mergeCell ref="PL130:PN130"/>
    <mergeCell ref="PQ130:PR130"/>
    <mergeCell ref="PT130:PV130"/>
    <mergeCell ref="OK130:OL130"/>
    <mergeCell ref="ON130:OP130"/>
    <mergeCell ref="OS130:OT130"/>
    <mergeCell ref="OV130:OX130"/>
    <mergeCell ref="PA130:PB130"/>
    <mergeCell ref="NP130:NR130"/>
    <mergeCell ref="NU130:NV130"/>
    <mergeCell ref="NX130:NZ130"/>
    <mergeCell ref="OC130:OD130"/>
    <mergeCell ref="OF130:OH130"/>
    <mergeCell ref="MW130:MX130"/>
    <mergeCell ref="MZ130:NB130"/>
    <mergeCell ref="NE130:NF130"/>
    <mergeCell ref="NH130:NJ130"/>
    <mergeCell ref="NM130:NN130"/>
    <mergeCell ref="SF130:SH130"/>
    <mergeCell ref="SK130:SL130"/>
    <mergeCell ref="SN130:SP130"/>
    <mergeCell ref="SS130:ST130"/>
    <mergeCell ref="SV130:SX130"/>
    <mergeCell ref="RM130:RN130"/>
    <mergeCell ref="RP130:RR130"/>
    <mergeCell ref="RU130:RV130"/>
    <mergeCell ref="RX130:RZ130"/>
    <mergeCell ref="SC130:SD130"/>
    <mergeCell ref="QR130:QT130"/>
    <mergeCell ref="QW130:QX130"/>
    <mergeCell ref="QZ130:RB130"/>
    <mergeCell ref="RE130:RF130"/>
    <mergeCell ref="RH130:RJ130"/>
    <mergeCell ref="PY130:PZ130"/>
    <mergeCell ref="QB130:QD130"/>
    <mergeCell ref="QG130:QH130"/>
    <mergeCell ref="QJ130:QL130"/>
    <mergeCell ref="QO130:QP130"/>
    <mergeCell ref="VH130:VJ130"/>
    <mergeCell ref="VM130:VN130"/>
    <mergeCell ref="VP130:VR130"/>
    <mergeCell ref="VU130:VV130"/>
    <mergeCell ref="VX130:VZ130"/>
    <mergeCell ref="UO130:UP130"/>
    <mergeCell ref="UR130:UT130"/>
    <mergeCell ref="UW130:UX130"/>
    <mergeCell ref="UZ130:VB130"/>
    <mergeCell ref="VE130:VF130"/>
    <mergeCell ref="TT130:TV130"/>
    <mergeCell ref="TY130:TZ130"/>
    <mergeCell ref="UB130:UD130"/>
    <mergeCell ref="UG130:UH130"/>
    <mergeCell ref="UJ130:UL130"/>
    <mergeCell ref="TA130:TB130"/>
    <mergeCell ref="TD130:TF130"/>
    <mergeCell ref="TI130:TJ130"/>
    <mergeCell ref="TL130:TN130"/>
    <mergeCell ref="TQ130:TR130"/>
    <mergeCell ref="YJ130:YL130"/>
    <mergeCell ref="YO130:YP130"/>
    <mergeCell ref="YR130:YT130"/>
    <mergeCell ref="YW130:YX130"/>
    <mergeCell ref="YZ130:ZB130"/>
    <mergeCell ref="XQ130:XR130"/>
    <mergeCell ref="XT130:XV130"/>
    <mergeCell ref="XY130:XZ130"/>
    <mergeCell ref="YB130:YD130"/>
    <mergeCell ref="YG130:YH130"/>
    <mergeCell ref="WV130:WX130"/>
    <mergeCell ref="XA130:XB130"/>
    <mergeCell ref="XD130:XF130"/>
    <mergeCell ref="XI130:XJ130"/>
    <mergeCell ref="XL130:XN130"/>
    <mergeCell ref="WC130:WD130"/>
    <mergeCell ref="WF130:WH130"/>
    <mergeCell ref="WK130:WL130"/>
    <mergeCell ref="WN130:WP130"/>
    <mergeCell ref="WS130:WT130"/>
    <mergeCell ref="ABL130:ABN130"/>
    <mergeCell ref="ABQ130:ABR130"/>
    <mergeCell ref="ABT130:ABV130"/>
    <mergeCell ref="ABY130:ABZ130"/>
    <mergeCell ref="ACB130:ACD130"/>
    <mergeCell ref="AAS130:AAT130"/>
    <mergeCell ref="AAV130:AAX130"/>
    <mergeCell ref="ABA130:ABB130"/>
    <mergeCell ref="ABD130:ABF130"/>
    <mergeCell ref="ABI130:ABJ130"/>
    <mergeCell ref="ZX130:ZZ130"/>
    <mergeCell ref="AAC130:AAD130"/>
    <mergeCell ref="AAF130:AAH130"/>
    <mergeCell ref="AAK130:AAL130"/>
    <mergeCell ref="AAN130:AAP130"/>
    <mergeCell ref="ZE130:ZF130"/>
    <mergeCell ref="ZH130:ZJ130"/>
    <mergeCell ref="ZM130:ZN130"/>
    <mergeCell ref="ZP130:ZR130"/>
    <mergeCell ref="ZU130:ZV130"/>
    <mergeCell ref="AEN130:AEP130"/>
    <mergeCell ref="AES130:AET130"/>
    <mergeCell ref="AEV130:AEX130"/>
    <mergeCell ref="AFA130:AFB130"/>
    <mergeCell ref="AFD130:AFF130"/>
    <mergeCell ref="ADU130:ADV130"/>
    <mergeCell ref="ADX130:ADZ130"/>
    <mergeCell ref="AEC130:AED130"/>
    <mergeCell ref="AEF130:AEH130"/>
    <mergeCell ref="AEK130:AEL130"/>
    <mergeCell ref="ACZ130:ADB130"/>
    <mergeCell ref="ADE130:ADF130"/>
    <mergeCell ref="ADH130:ADJ130"/>
    <mergeCell ref="ADM130:ADN130"/>
    <mergeCell ref="ADP130:ADR130"/>
    <mergeCell ref="ACG130:ACH130"/>
    <mergeCell ref="ACJ130:ACL130"/>
    <mergeCell ref="ACO130:ACP130"/>
    <mergeCell ref="ACR130:ACT130"/>
    <mergeCell ref="ACW130:ACX130"/>
    <mergeCell ref="AHP130:AHR130"/>
    <mergeCell ref="AHU130:AHV130"/>
    <mergeCell ref="AHX130:AHZ130"/>
    <mergeCell ref="AIC130:AID130"/>
    <mergeCell ref="AIF130:AIH130"/>
    <mergeCell ref="AGW130:AGX130"/>
    <mergeCell ref="AGZ130:AHB130"/>
    <mergeCell ref="AHE130:AHF130"/>
    <mergeCell ref="AHH130:AHJ130"/>
    <mergeCell ref="AHM130:AHN130"/>
    <mergeCell ref="AGB130:AGD130"/>
    <mergeCell ref="AGG130:AGH130"/>
    <mergeCell ref="AGJ130:AGL130"/>
    <mergeCell ref="AGO130:AGP130"/>
    <mergeCell ref="AGR130:AGT130"/>
    <mergeCell ref="AFI130:AFJ130"/>
    <mergeCell ref="AFL130:AFN130"/>
    <mergeCell ref="AFQ130:AFR130"/>
    <mergeCell ref="AFT130:AFV130"/>
    <mergeCell ref="AFY130:AFZ130"/>
    <mergeCell ref="AKR130:AKT130"/>
    <mergeCell ref="AKW130:AKX130"/>
    <mergeCell ref="AKZ130:ALB130"/>
    <mergeCell ref="ALE130:ALF130"/>
    <mergeCell ref="ALH130:ALJ130"/>
    <mergeCell ref="AJY130:AJZ130"/>
    <mergeCell ref="AKB130:AKD130"/>
    <mergeCell ref="AKG130:AKH130"/>
    <mergeCell ref="AKJ130:AKL130"/>
    <mergeCell ref="AKO130:AKP130"/>
    <mergeCell ref="AJD130:AJF130"/>
    <mergeCell ref="AJI130:AJJ130"/>
    <mergeCell ref="AJL130:AJN130"/>
    <mergeCell ref="AJQ130:AJR130"/>
    <mergeCell ref="AJT130:AJV130"/>
    <mergeCell ref="AIK130:AIL130"/>
    <mergeCell ref="AIN130:AIP130"/>
    <mergeCell ref="AIS130:AIT130"/>
    <mergeCell ref="AIV130:AIX130"/>
    <mergeCell ref="AJA130:AJB130"/>
    <mergeCell ref="ANT130:ANV130"/>
    <mergeCell ref="ANY130:ANZ130"/>
    <mergeCell ref="AOB130:AOD130"/>
    <mergeCell ref="AOG130:AOH130"/>
    <mergeCell ref="AOJ130:AOL130"/>
    <mergeCell ref="ANA130:ANB130"/>
    <mergeCell ref="AND130:ANF130"/>
    <mergeCell ref="ANI130:ANJ130"/>
    <mergeCell ref="ANL130:ANN130"/>
    <mergeCell ref="ANQ130:ANR130"/>
    <mergeCell ref="AMF130:AMH130"/>
    <mergeCell ref="AMK130:AML130"/>
    <mergeCell ref="AMN130:AMP130"/>
    <mergeCell ref="AMS130:AMT130"/>
    <mergeCell ref="AMV130:AMX130"/>
    <mergeCell ref="ALM130:ALN130"/>
    <mergeCell ref="ALP130:ALR130"/>
    <mergeCell ref="ALU130:ALV130"/>
    <mergeCell ref="ALX130:ALZ130"/>
    <mergeCell ref="AMC130:AMD130"/>
    <mergeCell ref="AQV130:AQX130"/>
    <mergeCell ref="ARA130:ARB130"/>
    <mergeCell ref="ARD130:ARF130"/>
    <mergeCell ref="ARI130:ARJ130"/>
    <mergeCell ref="ARL130:ARN130"/>
    <mergeCell ref="AQC130:AQD130"/>
    <mergeCell ref="AQF130:AQH130"/>
    <mergeCell ref="AQK130:AQL130"/>
    <mergeCell ref="AQN130:AQP130"/>
    <mergeCell ref="AQS130:AQT130"/>
    <mergeCell ref="APH130:APJ130"/>
    <mergeCell ref="APM130:APN130"/>
    <mergeCell ref="APP130:APR130"/>
    <mergeCell ref="APU130:APV130"/>
    <mergeCell ref="APX130:APZ130"/>
    <mergeCell ref="AOO130:AOP130"/>
    <mergeCell ref="AOR130:AOT130"/>
    <mergeCell ref="AOW130:AOX130"/>
    <mergeCell ref="AOZ130:APB130"/>
    <mergeCell ref="APE130:APF130"/>
    <mergeCell ref="ATX130:ATZ130"/>
    <mergeCell ref="AUC130:AUD130"/>
    <mergeCell ref="AUF130:AUH130"/>
    <mergeCell ref="AUK130:AUL130"/>
    <mergeCell ref="AUN130:AUP130"/>
    <mergeCell ref="ATE130:ATF130"/>
    <mergeCell ref="ATH130:ATJ130"/>
    <mergeCell ref="ATM130:ATN130"/>
    <mergeCell ref="ATP130:ATR130"/>
    <mergeCell ref="ATU130:ATV130"/>
    <mergeCell ref="ASJ130:ASL130"/>
    <mergeCell ref="ASO130:ASP130"/>
    <mergeCell ref="ASR130:AST130"/>
    <mergeCell ref="ASW130:ASX130"/>
    <mergeCell ref="ASZ130:ATB130"/>
    <mergeCell ref="ARQ130:ARR130"/>
    <mergeCell ref="ART130:ARV130"/>
    <mergeCell ref="ARY130:ARZ130"/>
    <mergeCell ref="ASB130:ASD130"/>
    <mergeCell ref="ASG130:ASH130"/>
    <mergeCell ref="AWZ130:AXB130"/>
    <mergeCell ref="AXE130:AXF130"/>
    <mergeCell ref="AXH130:AXJ130"/>
    <mergeCell ref="AXM130:AXN130"/>
    <mergeCell ref="AXP130:AXR130"/>
    <mergeCell ref="AWG130:AWH130"/>
    <mergeCell ref="AWJ130:AWL130"/>
    <mergeCell ref="AWO130:AWP130"/>
    <mergeCell ref="AWR130:AWT130"/>
    <mergeCell ref="AWW130:AWX130"/>
    <mergeCell ref="AVL130:AVN130"/>
    <mergeCell ref="AVQ130:AVR130"/>
    <mergeCell ref="AVT130:AVV130"/>
    <mergeCell ref="AVY130:AVZ130"/>
    <mergeCell ref="AWB130:AWD130"/>
    <mergeCell ref="AUS130:AUT130"/>
    <mergeCell ref="AUV130:AUX130"/>
    <mergeCell ref="AVA130:AVB130"/>
    <mergeCell ref="AVD130:AVF130"/>
    <mergeCell ref="AVI130:AVJ130"/>
    <mergeCell ref="BAB130:BAD130"/>
    <mergeCell ref="BAG130:BAH130"/>
    <mergeCell ref="BAJ130:BAL130"/>
    <mergeCell ref="BAO130:BAP130"/>
    <mergeCell ref="BAR130:BAT130"/>
    <mergeCell ref="AZI130:AZJ130"/>
    <mergeCell ref="AZL130:AZN130"/>
    <mergeCell ref="AZQ130:AZR130"/>
    <mergeCell ref="AZT130:AZV130"/>
    <mergeCell ref="AZY130:AZZ130"/>
    <mergeCell ref="AYN130:AYP130"/>
    <mergeCell ref="AYS130:AYT130"/>
    <mergeCell ref="AYV130:AYX130"/>
    <mergeCell ref="AZA130:AZB130"/>
    <mergeCell ref="AZD130:AZF130"/>
    <mergeCell ref="AXU130:AXV130"/>
    <mergeCell ref="AXX130:AXZ130"/>
    <mergeCell ref="AYC130:AYD130"/>
    <mergeCell ref="AYF130:AYH130"/>
    <mergeCell ref="AYK130:AYL130"/>
    <mergeCell ref="BDD130:BDF130"/>
    <mergeCell ref="BDI130:BDJ130"/>
    <mergeCell ref="BDL130:BDN130"/>
    <mergeCell ref="BDQ130:BDR130"/>
    <mergeCell ref="BDT130:BDV130"/>
    <mergeCell ref="BCK130:BCL130"/>
    <mergeCell ref="BCN130:BCP130"/>
    <mergeCell ref="BCS130:BCT130"/>
    <mergeCell ref="BCV130:BCX130"/>
    <mergeCell ref="BDA130:BDB130"/>
    <mergeCell ref="BBP130:BBR130"/>
    <mergeCell ref="BBU130:BBV130"/>
    <mergeCell ref="BBX130:BBZ130"/>
    <mergeCell ref="BCC130:BCD130"/>
    <mergeCell ref="BCF130:BCH130"/>
    <mergeCell ref="BAW130:BAX130"/>
    <mergeCell ref="BAZ130:BBB130"/>
    <mergeCell ref="BBE130:BBF130"/>
    <mergeCell ref="BBH130:BBJ130"/>
    <mergeCell ref="BBM130:BBN130"/>
    <mergeCell ref="BGF130:BGH130"/>
    <mergeCell ref="BGK130:BGL130"/>
    <mergeCell ref="BGN130:BGP130"/>
    <mergeCell ref="BGS130:BGT130"/>
    <mergeCell ref="BGV130:BGX130"/>
    <mergeCell ref="BFM130:BFN130"/>
    <mergeCell ref="BFP130:BFR130"/>
    <mergeCell ref="BFU130:BFV130"/>
    <mergeCell ref="BFX130:BFZ130"/>
    <mergeCell ref="BGC130:BGD130"/>
    <mergeCell ref="BER130:BET130"/>
    <mergeCell ref="BEW130:BEX130"/>
    <mergeCell ref="BEZ130:BFB130"/>
    <mergeCell ref="BFE130:BFF130"/>
    <mergeCell ref="BFH130:BFJ130"/>
    <mergeCell ref="BDY130:BDZ130"/>
    <mergeCell ref="BEB130:BED130"/>
    <mergeCell ref="BEG130:BEH130"/>
    <mergeCell ref="BEJ130:BEL130"/>
    <mergeCell ref="BEO130:BEP130"/>
    <mergeCell ref="BJH130:BJJ130"/>
    <mergeCell ref="BJM130:BJN130"/>
    <mergeCell ref="BJP130:BJR130"/>
    <mergeCell ref="BJU130:BJV130"/>
    <mergeCell ref="BJX130:BJZ130"/>
    <mergeCell ref="BIO130:BIP130"/>
    <mergeCell ref="BIR130:BIT130"/>
    <mergeCell ref="BIW130:BIX130"/>
    <mergeCell ref="BIZ130:BJB130"/>
    <mergeCell ref="BJE130:BJF130"/>
    <mergeCell ref="BHT130:BHV130"/>
    <mergeCell ref="BHY130:BHZ130"/>
    <mergeCell ref="BIB130:BID130"/>
    <mergeCell ref="BIG130:BIH130"/>
    <mergeCell ref="BIJ130:BIL130"/>
    <mergeCell ref="BHA130:BHB130"/>
    <mergeCell ref="BHD130:BHF130"/>
    <mergeCell ref="BHI130:BHJ130"/>
    <mergeCell ref="BHL130:BHN130"/>
    <mergeCell ref="BHQ130:BHR130"/>
    <mergeCell ref="BMJ130:BML130"/>
    <mergeCell ref="BMO130:BMP130"/>
    <mergeCell ref="BMR130:BMT130"/>
    <mergeCell ref="BMW130:BMX130"/>
    <mergeCell ref="BMZ130:BNB130"/>
    <mergeCell ref="BLQ130:BLR130"/>
    <mergeCell ref="BLT130:BLV130"/>
    <mergeCell ref="BLY130:BLZ130"/>
    <mergeCell ref="BMB130:BMD130"/>
    <mergeCell ref="BMG130:BMH130"/>
    <mergeCell ref="BKV130:BKX130"/>
    <mergeCell ref="BLA130:BLB130"/>
    <mergeCell ref="BLD130:BLF130"/>
    <mergeCell ref="BLI130:BLJ130"/>
    <mergeCell ref="BLL130:BLN130"/>
    <mergeCell ref="BKC130:BKD130"/>
    <mergeCell ref="BKF130:BKH130"/>
    <mergeCell ref="BKK130:BKL130"/>
    <mergeCell ref="BKN130:BKP130"/>
    <mergeCell ref="BKS130:BKT130"/>
    <mergeCell ref="BPL130:BPN130"/>
    <mergeCell ref="BPQ130:BPR130"/>
    <mergeCell ref="BPT130:BPV130"/>
    <mergeCell ref="BPY130:BPZ130"/>
    <mergeCell ref="BQB130:BQD130"/>
    <mergeCell ref="BOS130:BOT130"/>
    <mergeCell ref="BOV130:BOX130"/>
    <mergeCell ref="BPA130:BPB130"/>
    <mergeCell ref="BPD130:BPF130"/>
    <mergeCell ref="BPI130:BPJ130"/>
    <mergeCell ref="BNX130:BNZ130"/>
    <mergeCell ref="BOC130:BOD130"/>
    <mergeCell ref="BOF130:BOH130"/>
    <mergeCell ref="BOK130:BOL130"/>
    <mergeCell ref="BON130:BOP130"/>
    <mergeCell ref="BNE130:BNF130"/>
    <mergeCell ref="BNH130:BNJ130"/>
    <mergeCell ref="BNM130:BNN130"/>
    <mergeCell ref="BNP130:BNR130"/>
    <mergeCell ref="BNU130:BNV130"/>
    <mergeCell ref="BSN130:BSP130"/>
    <mergeCell ref="BSS130:BST130"/>
    <mergeCell ref="BSV130:BSX130"/>
    <mergeCell ref="BTA130:BTB130"/>
    <mergeCell ref="BTD130:BTF130"/>
    <mergeCell ref="BRU130:BRV130"/>
    <mergeCell ref="BRX130:BRZ130"/>
    <mergeCell ref="BSC130:BSD130"/>
    <mergeCell ref="BSF130:BSH130"/>
    <mergeCell ref="BSK130:BSL130"/>
    <mergeCell ref="BQZ130:BRB130"/>
    <mergeCell ref="BRE130:BRF130"/>
    <mergeCell ref="BRH130:BRJ130"/>
    <mergeCell ref="BRM130:BRN130"/>
    <mergeCell ref="BRP130:BRR130"/>
    <mergeCell ref="BQG130:BQH130"/>
    <mergeCell ref="BQJ130:BQL130"/>
    <mergeCell ref="BQO130:BQP130"/>
    <mergeCell ref="BQR130:BQT130"/>
    <mergeCell ref="BQW130:BQX130"/>
    <mergeCell ref="BVP130:BVR130"/>
    <mergeCell ref="BVU130:BVV130"/>
    <mergeCell ref="BVX130:BVZ130"/>
    <mergeCell ref="BWC130:BWD130"/>
    <mergeCell ref="BWF130:BWH130"/>
    <mergeCell ref="BUW130:BUX130"/>
    <mergeCell ref="BUZ130:BVB130"/>
    <mergeCell ref="BVE130:BVF130"/>
    <mergeCell ref="BVH130:BVJ130"/>
    <mergeCell ref="BVM130:BVN130"/>
    <mergeCell ref="BUB130:BUD130"/>
    <mergeCell ref="BUG130:BUH130"/>
    <mergeCell ref="BUJ130:BUL130"/>
    <mergeCell ref="BUO130:BUP130"/>
    <mergeCell ref="BUR130:BUT130"/>
    <mergeCell ref="BTI130:BTJ130"/>
    <mergeCell ref="BTL130:BTN130"/>
    <mergeCell ref="BTQ130:BTR130"/>
    <mergeCell ref="BTT130:BTV130"/>
    <mergeCell ref="BTY130:BTZ130"/>
    <mergeCell ref="BYR130:BYT130"/>
    <mergeCell ref="BYW130:BYX130"/>
    <mergeCell ref="BYZ130:BZB130"/>
    <mergeCell ref="BZE130:BZF130"/>
    <mergeCell ref="BZH130:BZJ130"/>
    <mergeCell ref="BXY130:BXZ130"/>
    <mergeCell ref="BYB130:BYD130"/>
    <mergeCell ref="BYG130:BYH130"/>
    <mergeCell ref="BYJ130:BYL130"/>
    <mergeCell ref="BYO130:BYP130"/>
    <mergeCell ref="BXD130:BXF130"/>
    <mergeCell ref="BXI130:BXJ130"/>
    <mergeCell ref="BXL130:BXN130"/>
    <mergeCell ref="BXQ130:BXR130"/>
    <mergeCell ref="BXT130:BXV130"/>
    <mergeCell ref="BWK130:BWL130"/>
    <mergeCell ref="BWN130:BWP130"/>
    <mergeCell ref="BWS130:BWT130"/>
    <mergeCell ref="BWV130:BWX130"/>
    <mergeCell ref="BXA130:BXB130"/>
    <mergeCell ref="CBT130:CBV130"/>
    <mergeCell ref="CBY130:CBZ130"/>
    <mergeCell ref="CCB130:CCD130"/>
    <mergeCell ref="CCG130:CCH130"/>
    <mergeCell ref="CCJ130:CCL130"/>
    <mergeCell ref="CBA130:CBB130"/>
    <mergeCell ref="CBD130:CBF130"/>
    <mergeCell ref="CBI130:CBJ130"/>
    <mergeCell ref="CBL130:CBN130"/>
    <mergeCell ref="CBQ130:CBR130"/>
    <mergeCell ref="CAF130:CAH130"/>
    <mergeCell ref="CAK130:CAL130"/>
    <mergeCell ref="CAN130:CAP130"/>
    <mergeCell ref="CAS130:CAT130"/>
    <mergeCell ref="CAV130:CAX130"/>
    <mergeCell ref="BZM130:BZN130"/>
    <mergeCell ref="BZP130:BZR130"/>
    <mergeCell ref="BZU130:BZV130"/>
    <mergeCell ref="BZX130:BZZ130"/>
    <mergeCell ref="CAC130:CAD130"/>
    <mergeCell ref="CEV130:CEX130"/>
    <mergeCell ref="CFA130:CFB130"/>
    <mergeCell ref="CFD130:CFF130"/>
    <mergeCell ref="CFI130:CFJ130"/>
    <mergeCell ref="CFL130:CFN130"/>
    <mergeCell ref="CEC130:CED130"/>
    <mergeCell ref="CEF130:CEH130"/>
    <mergeCell ref="CEK130:CEL130"/>
    <mergeCell ref="CEN130:CEP130"/>
    <mergeCell ref="CES130:CET130"/>
    <mergeCell ref="CDH130:CDJ130"/>
    <mergeCell ref="CDM130:CDN130"/>
    <mergeCell ref="CDP130:CDR130"/>
    <mergeCell ref="CDU130:CDV130"/>
    <mergeCell ref="CDX130:CDZ130"/>
    <mergeCell ref="CCO130:CCP130"/>
    <mergeCell ref="CCR130:CCT130"/>
    <mergeCell ref="CCW130:CCX130"/>
    <mergeCell ref="CCZ130:CDB130"/>
    <mergeCell ref="CDE130:CDF130"/>
    <mergeCell ref="CHX130:CHZ130"/>
    <mergeCell ref="CIC130:CID130"/>
    <mergeCell ref="CIF130:CIH130"/>
    <mergeCell ref="CIK130:CIL130"/>
    <mergeCell ref="CIN130:CIP130"/>
    <mergeCell ref="CHE130:CHF130"/>
    <mergeCell ref="CHH130:CHJ130"/>
    <mergeCell ref="CHM130:CHN130"/>
    <mergeCell ref="CHP130:CHR130"/>
    <mergeCell ref="CHU130:CHV130"/>
    <mergeCell ref="CGJ130:CGL130"/>
    <mergeCell ref="CGO130:CGP130"/>
    <mergeCell ref="CGR130:CGT130"/>
    <mergeCell ref="CGW130:CGX130"/>
    <mergeCell ref="CGZ130:CHB130"/>
    <mergeCell ref="CFQ130:CFR130"/>
    <mergeCell ref="CFT130:CFV130"/>
    <mergeCell ref="CFY130:CFZ130"/>
    <mergeCell ref="CGB130:CGD130"/>
    <mergeCell ref="CGG130:CGH130"/>
    <mergeCell ref="CKZ130:CLB130"/>
    <mergeCell ref="CLE130:CLF130"/>
    <mergeCell ref="CLH130:CLJ130"/>
    <mergeCell ref="CLM130:CLN130"/>
    <mergeCell ref="CLP130:CLR130"/>
    <mergeCell ref="CKG130:CKH130"/>
    <mergeCell ref="CKJ130:CKL130"/>
    <mergeCell ref="CKO130:CKP130"/>
    <mergeCell ref="CKR130:CKT130"/>
    <mergeCell ref="CKW130:CKX130"/>
    <mergeCell ref="CJL130:CJN130"/>
    <mergeCell ref="CJQ130:CJR130"/>
    <mergeCell ref="CJT130:CJV130"/>
    <mergeCell ref="CJY130:CJZ130"/>
    <mergeCell ref="CKB130:CKD130"/>
    <mergeCell ref="CIS130:CIT130"/>
    <mergeCell ref="CIV130:CIX130"/>
    <mergeCell ref="CJA130:CJB130"/>
    <mergeCell ref="CJD130:CJF130"/>
    <mergeCell ref="CJI130:CJJ130"/>
    <mergeCell ref="COB130:COD130"/>
    <mergeCell ref="COG130:COH130"/>
    <mergeCell ref="COJ130:COL130"/>
    <mergeCell ref="COO130:COP130"/>
    <mergeCell ref="COR130:COT130"/>
    <mergeCell ref="CNI130:CNJ130"/>
    <mergeCell ref="CNL130:CNN130"/>
    <mergeCell ref="CNQ130:CNR130"/>
    <mergeCell ref="CNT130:CNV130"/>
    <mergeCell ref="CNY130:CNZ130"/>
    <mergeCell ref="CMN130:CMP130"/>
    <mergeCell ref="CMS130:CMT130"/>
    <mergeCell ref="CMV130:CMX130"/>
    <mergeCell ref="CNA130:CNB130"/>
    <mergeCell ref="CND130:CNF130"/>
    <mergeCell ref="CLU130:CLV130"/>
    <mergeCell ref="CLX130:CLZ130"/>
    <mergeCell ref="CMC130:CMD130"/>
    <mergeCell ref="CMF130:CMH130"/>
    <mergeCell ref="CMK130:CML130"/>
    <mergeCell ref="CRD130:CRF130"/>
    <mergeCell ref="CRI130:CRJ130"/>
    <mergeCell ref="CRL130:CRN130"/>
    <mergeCell ref="CRQ130:CRR130"/>
    <mergeCell ref="CRT130:CRV130"/>
    <mergeCell ref="CQK130:CQL130"/>
    <mergeCell ref="CQN130:CQP130"/>
    <mergeCell ref="CQS130:CQT130"/>
    <mergeCell ref="CQV130:CQX130"/>
    <mergeCell ref="CRA130:CRB130"/>
    <mergeCell ref="CPP130:CPR130"/>
    <mergeCell ref="CPU130:CPV130"/>
    <mergeCell ref="CPX130:CPZ130"/>
    <mergeCell ref="CQC130:CQD130"/>
    <mergeCell ref="CQF130:CQH130"/>
    <mergeCell ref="COW130:COX130"/>
    <mergeCell ref="COZ130:CPB130"/>
    <mergeCell ref="CPE130:CPF130"/>
    <mergeCell ref="CPH130:CPJ130"/>
    <mergeCell ref="CPM130:CPN130"/>
    <mergeCell ref="CUF130:CUH130"/>
    <mergeCell ref="CUK130:CUL130"/>
    <mergeCell ref="CUN130:CUP130"/>
    <mergeCell ref="CUS130:CUT130"/>
    <mergeCell ref="CUV130:CUX130"/>
    <mergeCell ref="CTM130:CTN130"/>
    <mergeCell ref="CTP130:CTR130"/>
    <mergeCell ref="CTU130:CTV130"/>
    <mergeCell ref="CTX130:CTZ130"/>
    <mergeCell ref="CUC130:CUD130"/>
    <mergeCell ref="CSR130:CST130"/>
    <mergeCell ref="CSW130:CSX130"/>
    <mergeCell ref="CSZ130:CTB130"/>
    <mergeCell ref="CTE130:CTF130"/>
    <mergeCell ref="CTH130:CTJ130"/>
    <mergeCell ref="CRY130:CRZ130"/>
    <mergeCell ref="CSB130:CSD130"/>
    <mergeCell ref="CSG130:CSH130"/>
    <mergeCell ref="CSJ130:CSL130"/>
    <mergeCell ref="CSO130:CSP130"/>
    <mergeCell ref="CXH130:CXJ130"/>
    <mergeCell ref="CXM130:CXN130"/>
    <mergeCell ref="CXP130:CXR130"/>
    <mergeCell ref="CXU130:CXV130"/>
    <mergeCell ref="CXX130:CXZ130"/>
    <mergeCell ref="CWO130:CWP130"/>
    <mergeCell ref="CWR130:CWT130"/>
    <mergeCell ref="CWW130:CWX130"/>
    <mergeCell ref="CWZ130:CXB130"/>
    <mergeCell ref="CXE130:CXF130"/>
    <mergeCell ref="CVT130:CVV130"/>
    <mergeCell ref="CVY130:CVZ130"/>
    <mergeCell ref="CWB130:CWD130"/>
    <mergeCell ref="CWG130:CWH130"/>
    <mergeCell ref="CWJ130:CWL130"/>
    <mergeCell ref="CVA130:CVB130"/>
    <mergeCell ref="CVD130:CVF130"/>
    <mergeCell ref="CVI130:CVJ130"/>
    <mergeCell ref="CVL130:CVN130"/>
    <mergeCell ref="CVQ130:CVR130"/>
    <mergeCell ref="DAJ130:DAL130"/>
    <mergeCell ref="DAO130:DAP130"/>
    <mergeCell ref="DAR130:DAT130"/>
    <mergeCell ref="DAW130:DAX130"/>
    <mergeCell ref="DAZ130:DBB130"/>
    <mergeCell ref="CZQ130:CZR130"/>
    <mergeCell ref="CZT130:CZV130"/>
    <mergeCell ref="CZY130:CZZ130"/>
    <mergeCell ref="DAB130:DAD130"/>
    <mergeCell ref="DAG130:DAH130"/>
    <mergeCell ref="CYV130:CYX130"/>
    <mergeCell ref="CZA130:CZB130"/>
    <mergeCell ref="CZD130:CZF130"/>
    <mergeCell ref="CZI130:CZJ130"/>
    <mergeCell ref="CZL130:CZN130"/>
    <mergeCell ref="CYC130:CYD130"/>
    <mergeCell ref="CYF130:CYH130"/>
    <mergeCell ref="CYK130:CYL130"/>
    <mergeCell ref="CYN130:CYP130"/>
    <mergeCell ref="CYS130:CYT130"/>
    <mergeCell ref="DDL130:DDN130"/>
    <mergeCell ref="DDQ130:DDR130"/>
    <mergeCell ref="DDT130:DDV130"/>
    <mergeCell ref="DDY130:DDZ130"/>
    <mergeCell ref="DEB130:DED130"/>
    <mergeCell ref="DCS130:DCT130"/>
    <mergeCell ref="DCV130:DCX130"/>
    <mergeCell ref="DDA130:DDB130"/>
    <mergeCell ref="DDD130:DDF130"/>
    <mergeCell ref="DDI130:DDJ130"/>
    <mergeCell ref="DBX130:DBZ130"/>
    <mergeCell ref="DCC130:DCD130"/>
    <mergeCell ref="DCF130:DCH130"/>
    <mergeCell ref="DCK130:DCL130"/>
    <mergeCell ref="DCN130:DCP130"/>
    <mergeCell ref="DBE130:DBF130"/>
    <mergeCell ref="DBH130:DBJ130"/>
    <mergeCell ref="DBM130:DBN130"/>
    <mergeCell ref="DBP130:DBR130"/>
    <mergeCell ref="DBU130:DBV130"/>
    <mergeCell ref="DGN130:DGP130"/>
    <mergeCell ref="DGS130:DGT130"/>
    <mergeCell ref="DGV130:DGX130"/>
    <mergeCell ref="DHA130:DHB130"/>
    <mergeCell ref="DHD130:DHF130"/>
    <mergeCell ref="DFU130:DFV130"/>
    <mergeCell ref="DFX130:DFZ130"/>
    <mergeCell ref="DGC130:DGD130"/>
    <mergeCell ref="DGF130:DGH130"/>
    <mergeCell ref="DGK130:DGL130"/>
    <mergeCell ref="DEZ130:DFB130"/>
    <mergeCell ref="DFE130:DFF130"/>
    <mergeCell ref="DFH130:DFJ130"/>
    <mergeCell ref="DFM130:DFN130"/>
    <mergeCell ref="DFP130:DFR130"/>
    <mergeCell ref="DEG130:DEH130"/>
    <mergeCell ref="DEJ130:DEL130"/>
    <mergeCell ref="DEO130:DEP130"/>
    <mergeCell ref="DER130:DET130"/>
    <mergeCell ref="DEW130:DEX130"/>
    <mergeCell ref="DJP130:DJR130"/>
    <mergeCell ref="DJU130:DJV130"/>
    <mergeCell ref="DJX130:DJZ130"/>
    <mergeCell ref="DKC130:DKD130"/>
    <mergeCell ref="DKF130:DKH130"/>
    <mergeCell ref="DIW130:DIX130"/>
    <mergeCell ref="DIZ130:DJB130"/>
    <mergeCell ref="DJE130:DJF130"/>
    <mergeCell ref="DJH130:DJJ130"/>
    <mergeCell ref="DJM130:DJN130"/>
    <mergeCell ref="DIB130:DID130"/>
    <mergeCell ref="DIG130:DIH130"/>
    <mergeCell ref="DIJ130:DIL130"/>
    <mergeCell ref="DIO130:DIP130"/>
    <mergeCell ref="DIR130:DIT130"/>
    <mergeCell ref="DHI130:DHJ130"/>
    <mergeCell ref="DHL130:DHN130"/>
    <mergeCell ref="DHQ130:DHR130"/>
    <mergeCell ref="DHT130:DHV130"/>
    <mergeCell ref="DHY130:DHZ130"/>
    <mergeCell ref="DMR130:DMT130"/>
    <mergeCell ref="DMW130:DMX130"/>
    <mergeCell ref="DMZ130:DNB130"/>
    <mergeCell ref="DNE130:DNF130"/>
    <mergeCell ref="DNH130:DNJ130"/>
    <mergeCell ref="DLY130:DLZ130"/>
    <mergeCell ref="DMB130:DMD130"/>
    <mergeCell ref="DMG130:DMH130"/>
    <mergeCell ref="DMJ130:DML130"/>
    <mergeCell ref="DMO130:DMP130"/>
    <mergeCell ref="DLD130:DLF130"/>
    <mergeCell ref="DLI130:DLJ130"/>
    <mergeCell ref="DLL130:DLN130"/>
    <mergeCell ref="DLQ130:DLR130"/>
    <mergeCell ref="DLT130:DLV130"/>
    <mergeCell ref="DKK130:DKL130"/>
    <mergeCell ref="DKN130:DKP130"/>
    <mergeCell ref="DKS130:DKT130"/>
    <mergeCell ref="DKV130:DKX130"/>
    <mergeCell ref="DLA130:DLB130"/>
    <mergeCell ref="DPT130:DPV130"/>
    <mergeCell ref="DPY130:DPZ130"/>
    <mergeCell ref="DQB130:DQD130"/>
    <mergeCell ref="DQG130:DQH130"/>
    <mergeCell ref="DQJ130:DQL130"/>
    <mergeCell ref="DPA130:DPB130"/>
    <mergeCell ref="DPD130:DPF130"/>
    <mergeCell ref="DPI130:DPJ130"/>
    <mergeCell ref="DPL130:DPN130"/>
    <mergeCell ref="DPQ130:DPR130"/>
    <mergeCell ref="DOF130:DOH130"/>
    <mergeCell ref="DOK130:DOL130"/>
    <mergeCell ref="DON130:DOP130"/>
    <mergeCell ref="DOS130:DOT130"/>
    <mergeCell ref="DOV130:DOX130"/>
    <mergeCell ref="DNM130:DNN130"/>
    <mergeCell ref="DNP130:DNR130"/>
    <mergeCell ref="DNU130:DNV130"/>
    <mergeCell ref="DNX130:DNZ130"/>
    <mergeCell ref="DOC130:DOD130"/>
    <mergeCell ref="DSV130:DSX130"/>
    <mergeCell ref="DTA130:DTB130"/>
    <mergeCell ref="DTD130:DTF130"/>
    <mergeCell ref="DTI130:DTJ130"/>
    <mergeCell ref="DTL130:DTN130"/>
    <mergeCell ref="DSC130:DSD130"/>
    <mergeCell ref="DSF130:DSH130"/>
    <mergeCell ref="DSK130:DSL130"/>
    <mergeCell ref="DSN130:DSP130"/>
    <mergeCell ref="DSS130:DST130"/>
    <mergeCell ref="DRH130:DRJ130"/>
    <mergeCell ref="DRM130:DRN130"/>
    <mergeCell ref="DRP130:DRR130"/>
    <mergeCell ref="DRU130:DRV130"/>
    <mergeCell ref="DRX130:DRZ130"/>
    <mergeCell ref="DQO130:DQP130"/>
    <mergeCell ref="DQR130:DQT130"/>
    <mergeCell ref="DQW130:DQX130"/>
    <mergeCell ref="DQZ130:DRB130"/>
    <mergeCell ref="DRE130:DRF130"/>
    <mergeCell ref="DVX130:DVZ130"/>
    <mergeCell ref="DWC130:DWD130"/>
    <mergeCell ref="DWF130:DWH130"/>
    <mergeCell ref="DWK130:DWL130"/>
    <mergeCell ref="DWN130:DWP130"/>
    <mergeCell ref="DVE130:DVF130"/>
    <mergeCell ref="DVH130:DVJ130"/>
    <mergeCell ref="DVM130:DVN130"/>
    <mergeCell ref="DVP130:DVR130"/>
    <mergeCell ref="DVU130:DVV130"/>
    <mergeCell ref="DUJ130:DUL130"/>
    <mergeCell ref="DUO130:DUP130"/>
    <mergeCell ref="DUR130:DUT130"/>
    <mergeCell ref="DUW130:DUX130"/>
    <mergeCell ref="DUZ130:DVB130"/>
    <mergeCell ref="DTQ130:DTR130"/>
    <mergeCell ref="DTT130:DTV130"/>
    <mergeCell ref="DTY130:DTZ130"/>
    <mergeCell ref="DUB130:DUD130"/>
    <mergeCell ref="DUG130:DUH130"/>
    <mergeCell ref="DYZ130:DZB130"/>
    <mergeCell ref="DZE130:DZF130"/>
    <mergeCell ref="DZH130:DZJ130"/>
    <mergeCell ref="DZM130:DZN130"/>
    <mergeCell ref="DZP130:DZR130"/>
    <mergeCell ref="DYG130:DYH130"/>
    <mergeCell ref="DYJ130:DYL130"/>
    <mergeCell ref="DYO130:DYP130"/>
    <mergeCell ref="DYR130:DYT130"/>
    <mergeCell ref="DYW130:DYX130"/>
    <mergeCell ref="DXL130:DXN130"/>
    <mergeCell ref="DXQ130:DXR130"/>
    <mergeCell ref="DXT130:DXV130"/>
    <mergeCell ref="DXY130:DXZ130"/>
    <mergeCell ref="DYB130:DYD130"/>
    <mergeCell ref="DWS130:DWT130"/>
    <mergeCell ref="DWV130:DWX130"/>
    <mergeCell ref="DXA130:DXB130"/>
    <mergeCell ref="DXD130:DXF130"/>
    <mergeCell ref="DXI130:DXJ130"/>
    <mergeCell ref="ECB130:ECD130"/>
    <mergeCell ref="ECG130:ECH130"/>
    <mergeCell ref="ECJ130:ECL130"/>
    <mergeCell ref="ECO130:ECP130"/>
    <mergeCell ref="ECR130:ECT130"/>
    <mergeCell ref="EBI130:EBJ130"/>
    <mergeCell ref="EBL130:EBN130"/>
    <mergeCell ref="EBQ130:EBR130"/>
    <mergeCell ref="EBT130:EBV130"/>
    <mergeCell ref="EBY130:EBZ130"/>
    <mergeCell ref="EAN130:EAP130"/>
    <mergeCell ref="EAS130:EAT130"/>
    <mergeCell ref="EAV130:EAX130"/>
    <mergeCell ref="EBA130:EBB130"/>
    <mergeCell ref="EBD130:EBF130"/>
    <mergeCell ref="DZU130:DZV130"/>
    <mergeCell ref="DZX130:DZZ130"/>
    <mergeCell ref="EAC130:EAD130"/>
    <mergeCell ref="EAF130:EAH130"/>
    <mergeCell ref="EAK130:EAL130"/>
    <mergeCell ref="EFD130:EFF130"/>
    <mergeCell ref="EFI130:EFJ130"/>
    <mergeCell ref="EFL130:EFN130"/>
    <mergeCell ref="EFQ130:EFR130"/>
    <mergeCell ref="EFT130:EFV130"/>
    <mergeCell ref="EEK130:EEL130"/>
    <mergeCell ref="EEN130:EEP130"/>
    <mergeCell ref="EES130:EET130"/>
    <mergeCell ref="EEV130:EEX130"/>
    <mergeCell ref="EFA130:EFB130"/>
    <mergeCell ref="EDP130:EDR130"/>
    <mergeCell ref="EDU130:EDV130"/>
    <mergeCell ref="EDX130:EDZ130"/>
    <mergeCell ref="EEC130:EED130"/>
    <mergeCell ref="EEF130:EEH130"/>
    <mergeCell ref="ECW130:ECX130"/>
    <mergeCell ref="ECZ130:EDB130"/>
    <mergeCell ref="EDE130:EDF130"/>
    <mergeCell ref="EDH130:EDJ130"/>
    <mergeCell ref="EDM130:EDN130"/>
    <mergeCell ref="EIF130:EIH130"/>
    <mergeCell ref="EIK130:EIL130"/>
    <mergeCell ref="EIN130:EIP130"/>
    <mergeCell ref="EIS130:EIT130"/>
    <mergeCell ref="EIV130:EIX130"/>
    <mergeCell ref="EHM130:EHN130"/>
    <mergeCell ref="EHP130:EHR130"/>
    <mergeCell ref="EHU130:EHV130"/>
    <mergeCell ref="EHX130:EHZ130"/>
    <mergeCell ref="EIC130:EID130"/>
    <mergeCell ref="EGR130:EGT130"/>
    <mergeCell ref="EGW130:EGX130"/>
    <mergeCell ref="EGZ130:EHB130"/>
    <mergeCell ref="EHE130:EHF130"/>
    <mergeCell ref="EHH130:EHJ130"/>
    <mergeCell ref="EFY130:EFZ130"/>
    <mergeCell ref="EGB130:EGD130"/>
    <mergeCell ref="EGG130:EGH130"/>
    <mergeCell ref="EGJ130:EGL130"/>
    <mergeCell ref="EGO130:EGP130"/>
    <mergeCell ref="ELH130:ELJ130"/>
    <mergeCell ref="ELM130:ELN130"/>
    <mergeCell ref="ELP130:ELR130"/>
    <mergeCell ref="ELU130:ELV130"/>
    <mergeCell ref="ELX130:ELZ130"/>
    <mergeCell ref="EKO130:EKP130"/>
    <mergeCell ref="EKR130:EKT130"/>
    <mergeCell ref="EKW130:EKX130"/>
    <mergeCell ref="EKZ130:ELB130"/>
    <mergeCell ref="ELE130:ELF130"/>
    <mergeCell ref="EJT130:EJV130"/>
    <mergeCell ref="EJY130:EJZ130"/>
    <mergeCell ref="EKB130:EKD130"/>
    <mergeCell ref="EKG130:EKH130"/>
    <mergeCell ref="EKJ130:EKL130"/>
    <mergeCell ref="EJA130:EJB130"/>
    <mergeCell ref="EJD130:EJF130"/>
    <mergeCell ref="EJI130:EJJ130"/>
    <mergeCell ref="EJL130:EJN130"/>
    <mergeCell ref="EJQ130:EJR130"/>
    <mergeCell ref="EOJ130:EOL130"/>
    <mergeCell ref="EOO130:EOP130"/>
    <mergeCell ref="EOR130:EOT130"/>
    <mergeCell ref="EOW130:EOX130"/>
    <mergeCell ref="EOZ130:EPB130"/>
    <mergeCell ref="ENQ130:ENR130"/>
    <mergeCell ref="ENT130:ENV130"/>
    <mergeCell ref="ENY130:ENZ130"/>
    <mergeCell ref="EOB130:EOD130"/>
    <mergeCell ref="EOG130:EOH130"/>
    <mergeCell ref="EMV130:EMX130"/>
    <mergeCell ref="ENA130:ENB130"/>
    <mergeCell ref="END130:ENF130"/>
    <mergeCell ref="ENI130:ENJ130"/>
    <mergeCell ref="ENL130:ENN130"/>
    <mergeCell ref="EMC130:EMD130"/>
    <mergeCell ref="EMF130:EMH130"/>
    <mergeCell ref="EMK130:EML130"/>
    <mergeCell ref="EMN130:EMP130"/>
    <mergeCell ref="EMS130:EMT130"/>
    <mergeCell ref="ERL130:ERN130"/>
    <mergeCell ref="ERQ130:ERR130"/>
    <mergeCell ref="ERT130:ERV130"/>
    <mergeCell ref="ERY130:ERZ130"/>
    <mergeCell ref="ESB130:ESD130"/>
    <mergeCell ref="EQS130:EQT130"/>
    <mergeCell ref="EQV130:EQX130"/>
    <mergeCell ref="ERA130:ERB130"/>
    <mergeCell ref="ERD130:ERF130"/>
    <mergeCell ref="ERI130:ERJ130"/>
    <mergeCell ref="EPX130:EPZ130"/>
    <mergeCell ref="EQC130:EQD130"/>
    <mergeCell ref="EQF130:EQH130"/>
    <mergeCell ref="EQK130:EQL130"/>
    <mergeCell ref="EQN130:EQP130"/>
    <mergeCell ref="EPE130:EPF130"/>
    <mergeCell ref="EPH130:EPJ130"/>
    <mergeCell ref="EPM130:EPN130"/>
    <mergeCell ref="EPP130:EPR130"/>
    <mergeCell ref="EPU130:EPV130"/>
    <mergeCell ref="EUN130:EUP130"/>
    <mergeCell ref="EUS130:EUT130"/>
    <mergeCell ref="EUV130:EUX130"/>
    <mergeCell ref="EVA130:EVB130"/>
    <mergeCell ref="EVD130:EVF130"/>
    <mergeCell ref="ETU130:ETV130"/>
    <mergeCell ref="ETX130:ETZ130"/>
    <mergeCell ref="EUC130:EUD130"/>
    <mergeCell ref="EUF130:EUH130"/>
    <mergeCell ref="EUK130:EUL130"/>
    <mergeCell ref="ESZ130:ETB130"/>
    <mergeCell ref="ETE130:ETF130"/>
    <mergeCell ref="ETH130:ETJ130"/>
    <mergeCell ref="ETM130:ETN130"/>
    <mergeCell ref="ETP130:ETR130"/>
    <mergeCell ref="ESG130:ESH130"/>
    <mergeCell ref="ESJ130:ESL130"/>
    <mergeCell ref="ESO130:ESP130"/>
    <mergeCell ref="ESR130:EST130"/>
    <mergeCell ref="ESW130:ESX130"/>
    <mergeCell ref="EXP130:EXR130"/>
    <mergeCell ref="EXU130:EXV130"/>
    <mergeCell ref="EXX130:EXZ130"/>
    <mergeCell ref="EYC130:EYD130"/>
    <mergeCell ref="EYF130:EYH130"/>
    <mergeCell ref="EWW130:EWX130"/>
    <mergeCell ref="EWZ130:EXB130"/>
    <mergeCell ref="EXE130:EXF130"/>
    <mergeCell ref="EXH130:EXJ130"/>
    <mergeCell ref="EXM130:EXN130"/>
    <mergeCell ref="EWB130:EWD130"/>
    <mergeCell ref="EWG130:EWH130"/>
    <mergeCell ref="EWJ130:EWL130"/>
    <mergeCell ref="EWO130:EWP130"/>
    <mergeCell ref="EWR130:EWT130"/>
    <mergeCell ref="EVI130:EVJ130"/>
    <mergeCell ref="EVL130:EVN130"/>
    <mergeCell ref="EVQ130:EVR130"/>
    <mergeCell ref="EVT130:EVV130"/>
    <mergeCell ref="EVY130:EVZ130"/>
    <mergeCell ref="FAR130:FAT130"/>
    <mergeCell ref="FAW130:FAX130"/>
    <mergeCell ref="FAZ130:FBB130"/>
    <mergeCell ref="FBE130:FBF130"/>
    <mergeCell ref="FBH130:FBJ130"/>
    <mergeCell ref="EZY130:EZZ130"/>
    <mergeCell ref="FAB130:FAD130"/>
    <mergeCell ref="FAG130:FAH130"/>
    <mergeCell ref="FAJ130:FAL130"/>
    <mergeCell ref="FAO130:FAP130"/>
    <mergeCell ref="EZD130:EZF130"/>
    <mergeCell ref="EZI130:EZJ130"/>
    <mergeCell ref="EZL130:EZN130"/>
    <mergeCell ref="EZQ130:EZR130"/>
    <mergeCell ref="EZT130:EZV130"/>
    <mergeCell ref="EYK130:EYL130"/>
    <mergeCell ref="EYN130:EYP130"/>
    <mergeCell ref="EYS130:EYT130"/>
    <mergeCell ref="EYV130:EYX130"/>
    <mergeCell ref="EZA130:EZB130"/>
    <mergeCell ref="FDT130:FDV130"/>
    <mergeCell ref="FDY130:FDZ130"/>
    <mergeCell ref="FEB130:FED130"/>
    <mergeCell ref="FEG130:FEH130"/>
    <mergeCell ref="FEJ130:FEL130"/>
    <mergeCell ref="FDA130:FDB130"/>
    <mergeCell ref="FDD130:FDF130"/>
    <mergeCell ref="FDI130:FDJ130"/>
    <mergeCell ref="FDL130:FDN130"/>
    <mergeCell ref="FDQ130:FDR130"/>
    <mergeCell ref="FCF130:FCH130"/>
    <mergeCell ref="FCK130:FCL130"/>
    <mergeCell ref="FCN130:FCP130"/>
    <mergeCell ref="FCS130:FCT130"/>
    <mergeCell ref="FCV130:FCX130"/>
    <mergeCell ref="FBM130:FBN130"/>
    <mergeCell ref="FBP130:FBR130"/>
    <mergeCell ref="FBU130:FBV130"/>
    <mergeCell ref="FBX130:FBZ130"/>
    <mergeCell ref="FCC130:FCD130"/>
    <mergeCell ref="FGV130:FGX130"/>
    <mergeCell ref="FHA130:FHB130"/>
    <mergeCell ref="FHD130:FHF130"/>
    <mergeCell ref="FHI130:FHJ130"/>
    <mergeCell ref="FHL130:FHN130"/>
    <mergeCell ref="FGC130:FGD130"/>
    <mergeCell ref="FGF130:FGH130"/>
    <mergeCell ref="FGK130:FGL130"/>
    <mergeCell ref="FGN130:FGP130"/>
    <mergeCell ref="FGS130:FGT130"/>
    <mergeCell ref="FFH130:FFJ130"/>
    <mergeCell ref="FFM130:FFN130"/>
    <mergeCell ref="FFP130:FFR130"/>
    <mergeCell ref="FFU130:FFV130"/>
    <mergeCell ref="FFX130:FFZ130"/>
    <mergeCell ref="FEO130:FEP130"/>
    <mergeCell ref="FER130:FET130"/>
    <mergeCell ref="FEW130:FEX130"/>
    <mergeCell ref="FEZ130:FFB130"/>
    <mergeCell ref="FFE130:FFF130"/>
    <mergeCell ref="FJX130:FJZ130"/>
    <mergeCell ref="FKC130:FKD130"/>
    <mergeCell ref="FKF130:FKH130"/>
    <mergeCell ref="FKK130:FKL130"/>
    <mergeCell ref="FKN130:FKP130"/>
    <mergeCell ref="FJE130:FJF130"/>
    <mergeCell ref="FJH130:FJJ130"/>
    <mergeCell ref="FJM130:FJN130"/>
    <mergeCell ref="FJP130:FJR130"/>
    <mergeCell ref="FJU130:FJV130"/>
    <mergeCell ref="FIJ130:FIL130"/>
    <mergeCell ref="FIO130:FIP130"/>
    <mergeCell ref="FIR130:FIT130"/>
    <mergeCell ref="FIW130:FIX130"/>
    <mergeCell ref="FIZ130:FJB130"/>
    <mergeCell ref="FHQ130:FHR130"/>
    <mergeCell ref="FHT130:FHV130"/>
    <mergeCell ref="FHY130:FHZ130"/>
    <mergeCell ref="FIB130:FID130"/>
    <mergeCell ref="FIG130:FIH130"/>
    <mergeCell ref="FMZ130:FNB130"/>
    <mergeCell ref="FNE130:FNF130"/>
    <mergeCell ref="FNH130:FNJ130"/>
    <mergeCell ref="FNM130:FNN130"/>
    <mergeCell ref="FNP130:FNR130"/>
    <mergeCell ref="FMG130:FMH130"/>
    <mergeCell ref="FMJ130:FML130"/>
    <mergeCell ref="FMO130:FMP130"/>
    <mergeCell ref="FMR130:FMT130"/>
    <mergeCell ref="FMW130:FMX130"/>
    <mergeCell ref="FLL130:FLN130"/>
    <mergeCell ref="FLQ130:FLR130"/>
    <mergeCell ref="FLT130:FLV130"/>
    <mergeCell ref="FLY130:FLZ130"/>
    <mergeCell ref="FMB130:FMD130"/>
    <mergeCell ref="FKS130:FKT130"/>
    <mergeCell ref="FKV130:FKX130"/>
    <mergeCell ref="FLA130:FLB130"/>
    <mergeCell ref="FLD130:FLF130"/>
    <mergeCell ref="FLI130:FLJ130"/>
    <mergeCell ref="FQB130:FQD130"/>
    <mergeCell ref="FQG130:FQH130"/>
    <mergeCell ref="FQJ130:FQL130"/>
    <mergeCell ref="FQO130:FQP130"/>
    <mergeCell ref="FQR130:FQT130"/>
    <mergeCell ref="FPI130:FPJ130"/>
    <mergeCell ref="FPL130:FPN130"/>
    <mergeCell ref="FPQ130:FPR130"/>
    <mergeCell ref="FPT130:FPV130"/>
    <mergeCell ref="FPY130:FPZ130"/>
    <mergeCell ref="FON130:FOP130"/>
    <mergeCell ref="FOS130:FOT130"/>
    <mergeCell ref="FOV130:FOX130"/>
    <mergeCell ref="FPA130:FPB130"/>
    <mergeCell ref="FPD130:FPF130"/>
    <mergeCell ref="FNU130:FNV130"/>
    <mergeCell ref="FNX130:FNZ130"/>
    <mergeCell ref="FOC130:FOD130"/>
    <mergeCell ref="FOF130:FOH130"/>
    <mergeCell ref="FOK130:FOL130"/>
    <mergeCell ref="FTD130:FTF130"/>
    <mergeCell ref="FTI130:FTJ130"/>
    <mergeCell ref="FTL130:FTN130"/>
    <mergeCell ref="FTQ130:FTR130"/>
    <mergeCell ref="FTT130:FTV130"/>
    <mergeCell ref="FSK130:FSL130"/>
    <mergeCell ref="FSN130:FSP130"/>
    <mergeCell ref="FSS130:FST130"/>
    <mergeCell ref="FSV130:FSX130"/>
    <mergeCell ref="FTA130:FTB130"/>
    <mergeCell ref="FRP130:FRR130"/>
    <mergeCell ref="FRU130:FRV130"/>
    <mergeCell ref="FRX130:FRZ130"/>
    <mergeCell ref="FSC130:FSD130"/>
    <mergeCell ref="FSF130:FSH130"/>
    <mergeCell ref="FQW130:FQX130"/>
    <mergeCell ref="FQZ130:FRB130"/>
    <mergeCell ref="FRE130:FRF130"/>
    <mergeCell ref="FRH130:FRJ130"/>
    <mergeCell ref="FRM130:FRN130"/>
    <mergeCell ref="FWF130:FWH130"/>
    <mergeCell ref="FWK130:FWL130"/>
    <mergeCell ref="FWN130:FWP130"/>
    <mergeCell ref="FWS130:FWT130"/>
    <mergeCell ref="FWV130:FWX130"/>
    <mergeCell ref="FVM130:FVN130"/>
    <mergeCell ref="FVP130:FVR130"/>
    <mergeCell ref="FVU130:FVV130"/>
    <mergeCell ref="FVX130:FVZ130"/>
    <mergeCell ref="FWC130:FWD130"/>
    <mergeCell ref="FUR130:FUT130"/>
    <mergeCell ref="FUW130:FUX130"/>
    <mergeCell ref="FUZ130:FVB130"/>
    <mergeCell ref="FVE130:FVF130"/>
    <mergeCell ref="FVH130:FVJ130"/>
    <mergeCell ref="FTY130:FTZ130"/>
    <mergeCell ref="FUB130:FUD130"/>
    <mergeCell ref="FUG130:FUH130"/>
    <mergeCell ref="FUJ130:FUL130"/>
    <mergeCell ref="FUO130:FUP130"/>
    <mergeCell ref="FZH130:FZJ130"/>
    <mergeCell ref="FZM130:FZN130"/>
    <mergeCell ref="FZP130:FZR130"/>
    <mergeCell ref="FZU130:FZV130"/>
    <mergeCell ref="FZX130:FZZ130"/>
    <mergeCell ref="FYO130:FYP130"/>
    <mergeCell ref="FYR130:FYT130"/>
    <mergeCell ref="FYW130:FYX130"/>
    <mergeCell ref="FYZ130:FZB130"/>
    <mergeCell ref="FZE130:FZF130"/>
    <mergeCell ref="FXT130:FXV130"/>
    <mergeCell ref="FXY130:FXZ130"/>
    <mergeCell ref="FYB130:FYD130"/>
    <mergeCell ref="FYG130:FYH130"/>
    <mergeCell ref="FYJ130:FYL130"/>
    <mergeCell ref="FXA130:FXB130"/>
    <mergeCell ref="FXD130:FXF130"/>
    <mergeCell ref="FXI130:FXJ130"/>
    <mergeCell ref="FXL130:FXN130"/>
    <mergeCell ref="FXQ130:FXR130"/>
    <mergeCell ref="GCJ130:GCL130"/>
    <mergeCell ref="GCO130:GCP130"/>
    <mergeCell ref="GCR130:GCT130"/>
    <mergeCell ref="GCW130:GCX130"/>
    <mergeCell ref="GCZ130:GDB130"/>
    <mergeCell ref="GBQ130:GBR130"/>
    <mergeCell ref="GBT130:GBV130"/>
    <mergeCell ref="GBY130:GBZ130"/>
    <mergeCell ref="GCB130:GCD130"/>
    <mergeCell ref="GCG130:GCH130"/>
    <mergeCell ref="GAV130:GAX130"/>
    <mergeCell ref="GBA130:GBB130"/>
    <mergeCell ref="GBD130:GBF130"/>
    <mergeCell ref="GBI130:GBJ130"/>
    <mergeCell ref="GBL130:GBN130"/>
    <mergeCell ref="GAC130:GAD130"/>
    <mergeCell ref="GAF130:GAH130"/>
    <mergeCell ref="GAK130:GAL130"/>
    <mergeCell ref="GAN130:GAP130"/>
    <mergeCell ref="GAS130:GAT130"/>
    <mergeCell ref="GFL130:GFN130"/>
    <mergeCell ref="GFQ130:GFR130"/>
    <mergeCell ref="GFT130:GFV130"/>
    <mergeCell ref="GFY130:GFZ130"/>
    <mergeCell ref="GGB130:GGD130"/>
    <mergeCell ref="GES130:GET130"/>
    <mergeCell ref="GEV130:GEX130"/>
    <mergeCell ref="GFA130:GFB130"/>
    <mergeCell ref="GFD130:GFF130"/>
    <mergeCell ref="GFI130:GFJ130"/>
    <mergeCell ref="GDX130:GDZ130"/>
    <mergeCell ref="GEC130:GED130"/>
    <mergeCell ref="GEF130:GEH130"/>
    <mergeCell ref="GEK130:GEL130"/>
    <mergeCell ref="GEN130:GEP130"/>
    <mergeCell ref="GDE130:GDF130"/>
    <mergeCell ref="GDH130:GDJ130"/>
    <mergeCell ref="GDM130:GDN130"/>
    <mergeCell ref="GDP130:GDR130"/>
    <mergeCell ref="GDU130:GDV130"/>
    <mergeCell ref="GIN130:GIP130"/>
    <mergeCell ref="GIS130:GIT130"/>
    <mergeCell ref="GIV130:GIX130"/>
    <mergeCell ref="GJA130:GJB130"/>
    <mergeCell ref="GJD130:GJF130"/>
    <mergeCell ref="GHU130:GHV130"/>
    <mergeCell ref="GHX130:GHZ130"/>
    <mergeCell ref="GIC130:GID130"/>
    <mergeCell ref="GIF130:GIH130"/>
    <mergeCell ref="GIK130:GIL130"/>
    <mergeCell ref="GGZ130:GHB130"/>
    <mergeCell ref="GHE130:GHF130"/>
    <mergeCell ref="GHH130:GHJ130"/>
    <mergeCell ref="GHM130:GHN130"/>
    <mergeCell ref="GHP130:GHR130"/>
    <mergeCell ref="GGG130:GGH130"/>
    <mergeCell ref="GGJ130:GGL130"/>
    <mergeCell ref="GGO130:GGP130"/>
    <mergeCell ref="GGR130:GGT130"/>
    <mergeCell ref="GGW130:GGX130"/>
    <mergeCell ref="GLP130:GLR130"/>
    <mergeCell ref="GLU130:GLV130"/>
    <mergeCell ref="GLX130:GLZ130"/>
    <mergeCell ref="GMC130:GMD130"/>
    <mergeCell ref="GMF130:GMH130"/>
    <mergeCell ref="GKW130:GKX130"/>
    <mergeCell ref="GKZ130:GLB130"/>
    <mergeCell ref="GLE130:GLF130"/>
    <mergeCell ref="GLH130:GLJ130"/>
    <mergeCell ref="GLM130:GLN130"/>
    <mergeCell ref="GKB130:GKD130"/>
    <mergeCell ref="GKG130:GKH130"/>
    <mergeCell ref="GKJ130:GKL130"/>
    <mergeCell ref="GKO130:GKP130"/>
    <mergeCell ref="GKR130:GKT130"/>
    <mergeCell ref="GJI130:GJJ130"/>
    <mergeCell ref="GJL130:GJN130"/>
    <mergeCell ref="GJQ130:GJR130"/>
    <mergeCell ref="GJT130:GJV130"/>
    <mergeCell ref="GJY130:GJZ130"/>
    <mergeCell ref="GOR130:GOT130"/>
    <mergeCell ref="GOW130:GOX130"/>
    <mergeCell ref="GOZ130:GPB130"/>
    <mergeCell ref="GPE130:GPF130"/>
    <mergeCell ref="GPH130:GPJ130"/>
    <mergeCell ref="GNY130:GNZ130"/>
    <mergeCell ref="GOB130:GOD130"/>
    <mergeCell ref="GOG130:GOH130"/>
    <mergeCell ref="GOJ130:GOL130"/>
    <mergeCell ref="GOO130:GOP130"/>
    <mergeCell ref="GND130:GNF130"/>
    <mergeCell ref="GNI130:GNJ130"/>
    <mergeCell ref="GNL130:GNN130"/>
    <mergeCell ref="GNQ130:GNR130"/>
    <mergeCell ref="GNT130:GNV130"/>
    <mergeCell ref="GMK130:GML130"/>
    <mergeCell ref="GMN130:GMP130"/>
    <mergeCell ref="GMS130:GMT130"/>
    <mergeCell ref="GMV130:GMX130"/>
    <mergeCell ref="GNA130:GNB130"/>
    <mergeCell ref="GRT130:GRV130"/>
    <mergeCell ref="GRY130:GRZ130"/>
    <mergeCell ref="GSB130:GSD130"/>
    <mergeCell ref="GSG130:GSH130"/>
    <mergeCell ref="GSJ130:GSL130"/>
    <mergeCell ref="GRA130:GRB130"/>
    <mergeCell ref="GRD130:GRF130"/>
    <mergeCell ref="GRI130:GRJ130"/>
    <mergeCell ref="GRL130:GRN130"/>
    <mergeCell ref="GRQ130:GRR130"/>
    <mergeCell ref="GQF130:GQH130"/>
    <mergeCell ref="GQK130:GQL130"/>
    <mergeCell ref="GQN130:GQP130"/>
    <mergeCell ref="GQS130:GQT130"/>
    <mergeCell ref="GQV130:GQX130"/>
    <mergeCell ref="GPM130:GPN130"/>
    <mergeCell ref="GPP130:GPR130"/>
    <mergeCell ref="GPU130:GPV130"/>
    <mergeCell ref="GPX130:GPZ130"/>
    <mergeCell ref="GQC130:GQD130"/>
    <mergeCell ref="GUV130:GUX130"/>
    <mergeCell ref="GVA130:GVB130"/>
    <mergeCell ref="GVD130:GVF130"/>
    <mergeCell ref="GVI130:GVJ130"/>
    <mergeCell ref="GVL130:GVN130"/>
    <mergeCell ref="GUC130:GUD130"/>
    <mergeCell ref="GUF130:GUH130"/>
    <mergeCell ref="GUK130:GUL130"/>
    <mergeCell ref="GUN130:GUP130"/>
    <mergeCell ref="GUS130:GUT130"/>
    <mergeCell ref="GTH130:GTJ130"/>
    <mergeCell ref="GTM130:GTN130"/>
    <mergeCell ref="GTP130:GTR130"/>
    <mergeCell ref="GTU130:GTV130"/>
    <mergeCell ref="GTX130:GTZ130"/>
    <mergeCell ref="GSO130:GSP130"/>
    <mergeCell ref="GSR130:GST130"/>
    <mergeCell ref="GSW130:GSX130"/>
    <mergeCell ref="GSZ130:GTB130"/>
    <mergeCell ref="GTE130:GTF130"/>
    <mergeCell ref="GXX130:GXZ130"/>
    <mergeCell ref="GYC130:GYD130"/>
    <mergeCell ref="GYF130:GYH130"/>
    <mergeCell ref="GYK130:GYL130"/>
    <mergeCell ref="GYN130:GYP130"/>
    <mergeCell ref="GXE130:GXF130"/>
    <mergeCell ref="GXH130:GXJ130"/>
    <mergeCell ref="GXM130:GXN130"/>
    <mergeCell ref="GXP130:GXR130"/>
    <mergeCell ref="GXU130:GXV130"/>
    <mergeCell ref="GWJ130:GWL130"/>
    <mergeCell ref="GWO130:GWP130"/>
    <mergeCell ref="GWR130:GWT130"/>
    <mergeCell ref="GWW130:GWX130"/>
    <mergeCell ref="GWZ130:GXB130"/>
    <mergeCell ref="GVQ130:GVR130"/>
    <mergeCell ref="GVT130:GVV130"/>
    <mergeCell ref="GVY130:GVZ130"/>
    <mergeCell ref="GWB130:GWD130"/>
    <mergeCell ref="GWG130:GWH130"/>
    <mergeCell ref="HAZ130:HBB130"/>
    <mergeCell ref="HBE130:HBF130"/>
    <mergeCell ref="HBH130:HBJ130"/>
    <mergeCell ref="HBM130:HBN130"/>
    <mergeCell ref="HBP130:HBR130"/>
    <mergeCell ref="HAG130:HAH130"/>
    <mergeCell ref="HAJ130:HAL130"/>
    <mergeCell ref="HAO130:HAP130"/>
    <mergeCell ref="HAR130:HAT130"/>
    <mergeCell ref="HAW130:HAX130"/>
    <mergeCell ref="GZL130:GZN130"/>
    <mergeCell ref="GZQ130:GZR130"/>
    <mergeCell ref="GZT130:GZV130"/>
    <mergeCell ref="GZY130:GZZ130"/>
    <mergeCell ref="HAB130:HAD130"/>
    <mergeCell ref="GYS130:GYT130"/>
    <mergeCell ref="GYV130:GYX130"/>
    <mergeCell ref="GZA130:GZB130"/>
    <mergeCell ref="GZD130:GZF130"/>
    <mergeCell ref="GZI130:GZJ130"/>
    <mergeCell ref="HEB130:HED130"/>
    <mergeCell ref="HEG130:HEH130"/>
    <mergeCell ref="HEJ130:HEL130"/>
    <mergeCell ref="HEO130:HEP130"/>
    <mergeCell ref="HER130:HET130"/>
    <mergeCell ref="HDI130:HDJ130"/>
    <mergeCell ref="HDL130:HDN130"/>
    <mergeCell ref="HDQ130:HDR130"/>
    <mergeCell ref="HDT130:HDV130"/>
    <mergeCell ref="HDY130:HDZ130"/>
    <mergeCell ref="HCN130:HCP130"/>
    <mergeCell ref="HCS130:HCT130"/>
    <mergeCell ref="HCV130:HCX130"/>
    <mergeCell ref="HDA130:HDB130"/>
    <mergeCell ref="HDD130:HDF130"/>
    <mergeCell ref="HBU130:HBV130"/>
    <mergeCell ref="HBX130:HBZ130"/>
    <mergeCell ref="HCC130:HCD130"/>
    <mergeCell ref="HCF130:HCH130"/>
    <mergeCell ref="HCK130:HCL130"/>
    <mergeCell ref="HHD130:HHF130"/>
    <mergeCell ref="HHI130:HHJ130"/>
    <mergeCell ref="HHL130:HHN130"/>
    <mergeCell ref="HHQ130:HHR130"/>
    <mergeCell ref="HHT130:HHV130"/>
    <mergeCell ref="HGK130:HGL130"/>
    <mergeCell ref="HGN130:HGP130"/>
    <mergeCell ref="HGS130:HGT130"/>
    <mergeCell ref="HGV130:HGX130"/>
    <mergeCell ref="HHA130:HHB130"/>
    <mergeCell ref="HFP130:HFR130"/>
    <mergeCell ref="HFU130:HFV130"/>
    <mergeCell ref="HFX130:HFZ130"/>
    <mergeCell ref="HGC130:HGD130"/>
    <mergeCell ref="HGF130:HGH130"/>
    <mergeCell ref="HEW130:HEX130"/>
    <mergeCell ref="HEZ130:HFB130"/>
    <mergeCell ref="HFE130:HFF130"/>
    <mergeCell ref="HFH130:HFJ130"/>
    <mergeCell ref="HFM130:HFN130"/>
    <mergeCell ref="HKF130:HKH130"/>
    <mergeCell ref="HKK130:HKL130"/>
    <mergeCell ref="HKN130:HKP130"/>
    <mergeCell ref="HKS130:HKT130"/>
    <mergeCell ref="HKV130:HKX130"/>
    <mergeCell ref="HJM130:HJN130"/>
    <mergeCell ref="HJP130:HJR130"/>
    <mergeCell ref="HJU130:HJV130"/>
    <mergeCell ref="HJX130:HJZ130"/>
    <mergeCell ref="HKC130:HKD130"/>
    <mergeCell ref="HIR130:HIT130"/>
    <mergeCell ref="HIW130:HIX130"/>
    <mergeCell ref="HIZ130:HJB130"/>
    <mergeCell ref="HJE130:HJF130"/>
    <mergeCell ref="HJH130:HJJ130"/>
    <mergeCell ref="HHY130:HHZ130"/>
    <mergeCell ref="HIB130:HID130"/>
    <mergeCell ref="HIG130:HIH130"/>
    <mergeCell ref="HIJ130:HIL130"/>
    <mergeCell ref="HIO130:HIP130"/>
    <mergeCell ref="HNH130:HNJ130"/>
    <mergeCell ref="HNM130:HNN130"/>
    <mergeCell ref="HNP130:HNR130"/>
    <mergeCell ref="HNU130:HNV130"/>
    <mergeCell ref="HNX130:HNZ130"/>
    <mergeCell ref="HMO130:HMP130"/>
    <mergeCell ref="HMR130:HMT130"/>
    <mergeCell ref="HMW130:HMX130"/>
    <mergeCell ref="HMZ130:HNB130"/>
    <mergeCell ref="HNE130:HNF130"/>
    <mergeCell ref="HLT130:HLV130"/>
    <mergeCell ref="HLY130:HLZ130"/>
    <mergeCell ref="HMB130:HMD130"/>
    <mergeCell ref="HMG130:HMH130"/>
    <mergeCell ref="HMJ130:HML130"/>
    <mergeCell ref="HLA130:HLB130"/>
    <mergeCell ref="HLD130:HLF130"/>
    <mergeCell ref="HLI130:HLJ130"/>
    <mergeCell ref="HLL130:HLN130"/>
    <mergeCell ref="HLQ130:HLR130"/>
    <mergeCell ref="HQJ130:HQL130"/>
    <mergeCell ref="HQO130:HQP130"/>
    <mergeCell ref="HQR130:HQT130"/>
    <mergeCell ref="HQW130:HQX130"/>
    <mergeCell ref="HQZ130:HRB130"/>
    <mergeCell ref="HPQ130:HPR130"/>
    <mergeCell ref="HPT130:HPV130"/>
    <mergeCell ref="HPY130:HPZ130"/>
    <mergeCell ref="HQB130:HQD130"/>
    <mergeCell ref="HQG130:HQH130"/>
    <mergeCell ref="HOV130:HOX130"/>
    <mergeCell ref="HPA130:HPB130"/>
    <mergeCell ref="HPD130:HPF130"/>
    <mergeCell ref="HPI130:HPJ130"/>
    <mergeCell ref="HPL130:HPN130"/>
    <mergeCell ref="HOC130:HOD130"/>
    <mergeCell ref="HOF130:HOH130"/>
    <mergeCell ref="HOK130:HOL130"/>
    <mergeCell ref="HON130:HOP130"/>
    <mergeCell ref="HOS130:HOT130"/>
    <mergeCell ref="HTL130:HTN130"/>
    <mergeCell ref="HTQ130:HTR130"/>
    <mergeCell ref="HTT130:HTV130"/>
    <mergeCell ref="HTY130:HTZ130"/>
    <mergeCell ref="HUB130:HUD130"/>
    <mergeCell ref="HSS130:HST130"/>
    <mergeCell ref="HSV130:HSX130"/>
    <mergeCell ref="HTA130:HTB130"/>
    <mergeCell ref="HTD130:HTF130"/>
    <mergeCell ref="HTI130:HTJ130"/>
    <mergeCell ref="HRX130:HRZ130"/>
    <mergeCell ref="HSC130:HSD130"/>
    <mergeCell ref="HSF130:HSH130"/>
    <mergeCell ref="HSK130:HSL130"/>
    <mergeCell ref="HSN130:HSP130"/>
    <mergeCell ref="HRE130:HRF130"/>
    <mergeCell ref="HRH130:HRJ130"/>
    <mergeCell ref="HRM130:HRN130"/>
    <mergeCell ref="HRP130:HRR130"/>
    <mergeCell ref="HRU130:HRV130"/>
    <mergeCell ref="HWN130:HWP130"/>
    <mergeCell ref="HWS130:HWT130"/>
    <mergeCell ref="HWV130:HWX130"/>
    <mergeCell ref="HXA130:HXB130"/>
    <mergeCell ref="HXD130:HXF130"/>
    <mergeCell ref="HVU130:HVV130"/>
    <mergeCell ref="HVX130:HVZ130"/>
    <mergeCell ref="HWC130:HWD130"/>
    <mergeCell ref="HWF130:HWH130"/>
    <mergeCell ref="HWK130:HWL130"/>
    <mergeCell ref="HUZ130:HVB130"/>
    <mergeCell ref="HVE130:HVF130"/>
    <mergeCell ref="HVH130:HVJ130"/>
    <mergeCell ref="HVM130:HVN130"/>
    <mergeCell ref="HVP130:HVR130"/>
    <mergeCell ref="HUG130:HUH130"/>
    <mergeCell ref="HUJ130:HUL130"/>
    <mergeCell ref="HUO130:HUP130"/>
    <mergeCell ref="HUR130:HUT130"/>
    <mergeCell ref="HUW130:HUX130"/>
    <mergeCell ref="HZP130:HZR130"/>
    <mergeCell ref="HZU130:HZV130"/>
    <mergeCell ref="HZX130:HZZ130"/>
    <mergeCell ref="IAC130:IAD130"/>
    <mergeCell ref="IAF130:IAH130"/>
    <mergeCell ref="HYW130:HYX130"/>
    <mergeCell ref="HYZ130:HZB130"/>
    <mergeCell ref="HZE130:HZF130"/>
    <mergeCell ref="HZH130:HZJ130"/>
    <mergeCell ref="HZM130:HZN130"/>
    <mergeCell ref="HYB130:HYD130"/>
    <mergeCell ref="HYG130:HYH130"/>
    <mergeCell ref="HYJ130:HYL130"/>
    <mergeCell ref="HYO130:HYP130"/>
    <mergeCell ref="HYR130:HYT130"/>
    <mergeCell ref="HXI130:HXJ130"/>
    <mergeCell ref="HXL130:HXN130"/>
    <mergeCell ref="HXQ130:HXR130"/>
    <mergeCell ref="HXT130:HXV130"/>
    <mergeCell ref="HXY130:HXZ130"/>
    <mergeCell ref="ICR130:ICT130"/>
    <mergeCell ref="ICW130:ICX130"/>
    <mergeCell ref="ICZ130:IDB130"/>
    <mergeCell ref="IDE130:IDF130"/>
    <mergeCell ref="IDH130:IDJ130"/>
    <mergeCell ref="IBY130:IBZ130"/>
    <mergeCell ref="ICB130:ICD130"/>
    <mergeCell ref="ICG130:ICH130"/>
    <mergeCell ref="ICJ130:ICL130"/>
    <mergeCell ref="ICO130:ICP130"/>
    <mergeCell ref="IBD130:IBF130"/>
    <mergeCell ref="IBI130:IBJ130"/>
    <mergeCell ref="IBL130:IBN130"/>
    <mergeCell ref="IBQ130:IBR130"/>
    <mergeCell ref="IBT130:IBV130"/>
    <mergeCell ref="IAK130:IAL130"/>
    <mergeCell ref="IAN130:IAP130"/>
    <mergeCell ref="IAS130:IAT130"/>
    <mergeCell ref="IAV130:IAX130"/>
    <mergeCell ref="IBA130:IBB130"/>
    <mergeCell ref="IFT130:IFV130"/>
    <mergeCell ref="IFY130:IFZ130"/>
    <mergeCell ref="IGB130:IGD130"/>
    <mergeCell ref="IGG130:IGH130"/>
    <mergeCell ref="IGJ130:IGL130"/>
    <mergeCell ref="IFA130:IFB130"/>
    <mergeCell ref="IFD130:IFF130"/>
    <mergeCell ref="IFI130:IFJ130"/>
    <mergeCell ref="IFL130:IFN130"/>
    <mergeCell ref="IFQ130:IFR130"/>
    <mergeCell ref="IEF130:IEH130"/>
    <mergeCell ref="IEK130:IEL130"/>
    <mergeCell ref="IEN130:IEP130"/>
    <mergeCell ref="IES130:IET130"/>
    <mergeCell ref="IEV130:IEX130"/>
    <mergeCell ref="IDM130:IDN130"/>
    <mergeCell ref="IDP130:IDR130"/>
    <mergeCell ref="IDU130:IDV130"/>
    <mergeCell ref="IDX130:IDZ130"/>
    <mergeCell ref="IEC130:IED130"/>
    <mergeCell ref="IIV130:IIX130"/>
    <mergeCell ref="IJA130:IJB130"/>
    <mergeCell ref="IJD130:IJF130"/>
    <mergeCell ref="IJI130:IJJ130"/>
    <mergeCell ref="IJL130:IJN130"/>
    <mergeCell ref="IIC130:IID130"/>
    <mergeCell ref="IIF130:IIH130"/>
    <mergeCell ref="IIK130:IIL130"/>
    <mergeCell ref="IIN130:IIP130"/>
    <mergeCell ref="IIS130:IIT130"/>
    <mergeCell ref="IHH130:IHJ130"/>
    <mergeCell ref="IHM130:IHN130"/>
    <mergeCell ref="IHP130:IHR130"/>
    <mergeCell ref="IHU130:IHV130"/>
    <mergeCell ref="IHX130:IHZ130"/>
    <mergeCell ref="IGO130:IGP130"/>
    <mergeCell ref="IGR130:IGT130"/>
    <mergeCell ref="IGW130:IGX130"/>
    <mergeCell ref="IGZ130:IHB130"/>
    <mergeCell ref="IHE130:IHF130"/>
    <mergeCell ref="ILX130:ILZ130"/>
    <mergeCell ref="IMC130:IMD130"/>
    <mergeCell ref="IMF130:IMH130"/>
    <mergeCell ref="IMK130:IML130"/>
    <mergeCell ref="IMN130:IMP130"/>
    <mergeCell ref="ILE130:ILF130"/>
    <mergeCell ref="ILH130:ILJ130"/>
    <mergeCell ref="ILM130:ILN130"/>
    <mergeCell ref="ILP130:ILR130"/>
    <mergeCell ref="ILU130:ILV130"/>
    <mergeCell ref="IKJ130:IKL130"/>
    <mergeCell ref="IKO130:IKP130"/>
    <mergeCell ref="IKR130:IKT130"/>
    <mergeCell ref="IKW130:IKX130"/>
    <mergeCell ref="IKZ130:ILB130"/>
    <mergeCell ref="IJQ130:IJR130"/>
    <mergeCell ref="IJT130:IJV130"/>
    <mergeCell ref="IJY130:IJZ130"/>
    <mergeCell ref="IKB130:IKD130"/>
    <mergeCell ref="IKG130:IKH130"/>
    <mergeCell ref="IOZ130:IPB130"/>
    <mergeCell ref="IPE130:IPF130"/>
    <mergeCell ref="IPH130:IPJ130"/>
    <mergeCell ref="IPM130:IPN130"/>
    <mergeCell ref="IPP130:IPR130"/>
    <mergeCell ref="IOG130:IOH130"/>
    <mergeCell ref="IOJ130:IOL130"/>
    <mergeCell ref="IOO130:IOP130"/>
    <mergeCell ref="IOR130:IOT130"/>
    <mergeCell ref="IOW130:IOX130"/>
    <mergeCell ref="INL130:INN130"/>
    <mergeCell ref="INQ130:INR130"/>
    <mergeCell ref="INT130:INV130"/>
    <mergeCell ref="INY130:INZ130"/>
    <mergeCell ref="IOB130:IOD130"/>
    <mergeCell ref="IMS130:IMT130"/>
    <mergeCell ref="IMV130:IMX130"/>
    <mergeCell ref="INA130:INB130"/>
    <mergeCell ref="IND130:INF130"/>
    <mergeCell ref="INI130:INJ130"/>
    <mergeCell ref="ISB130:ISD130"/>
    <mergeCell ref="ISG130:ISH130"/>
    <mergeCell ref="ISJ130:ISL130"/>
    <mergeCell ref="ISO130:ISP130"/>
    <mergeCell ref="ISR130:IST130"/>
    <mergeCell ref="IRI130:IRJ130"/>
    <mergeCell ref="IRL130:IRN130"/>
    <mergeCell ref="IRQ130:IRR130"/>
    <mergeCell ref="IRT130:IRV130"/>
    <mergeCell ref="IRY130:IRZ130"/>
    <mergeCell ref="IQN130:IQP130"/>
    <mergeCell ref="IQS130:IQT130"/>
    <mergeCell ref="IQV130:IQX130"/>
    <mergeCell ref="IRA130:IRB130"/>
    <mergeCell ref="IRD130:IRF130"/>
    <mergeCell ref="IPU130:IPV130"/>
    <mergeCell ref="IPX130:IPZ130"/>
    <mergeCell ref="IQC130:IQD130"/>
    <mergeCell ref="IQF130:IQH130"/>
    <mergeCell ref="IQK130:IQL130"/>
    <mergeCell ref="IVD130:IVF130"/>
    <mergeCell ref="IVI130:IVJ130"/>
    <mergeCell ref="IVL130:IVN130"/>
    <mergeCell ref="IVQ130:IVR130"/>
    <mergeCell ref="IVT130:IVV130"/>
    <mergeCell ref="IUK130:IUL130"/>
    <mergeCell ref="IUN130:IUP130"/>
    <mergeCell ref="IUS130:IUT130"/>
    <mergeCell ref="IUV130:IUX130"/>
    <mergeCell ref="IVA130:IVB130"/>
    <mergeCell ref="ITP130:ITR130"/>
    <mergeCell ref="ITU130:ITV130"/>
    <mergeCell ref="ITX130:ITZ130"/>
    <mergeCell ref="IUC130:IUD130"/>
    <mergeCell ref="IUF130:IUH130"/>
    <mergeCell ref="ISW130:ISX130"/>
    <mergeCell ref="ISZ130:ITB130"/>
    <mergeCell ref="ITE130:ITF130"/>
    <mergeCell ref="ITH130:ITJ130"/>
    <mergeCell ref="ITM130:ITN130"/>
    <mergeCell ref="IYF130:IYH130"/>
    <mergeCell ref="IYK130:IYL130"/>
    <mergeCell ref="IYN130:IYP130"/>
    <mergeCell ref="IYS130:IYT130"/>
    <mergeCell ref="IYV130:IYX130"/>
    <mergeCell ref="IXM130:IXN130"/>
    <mergeCell ref="IXP130:IXR130"/>
    <mergeCell ref="IXU130:IXV130"/>
    <mergeCell ref="IXX130:IXZ130"/>
    <mergeCell ref="IYC130:IYD130"/>
    <mergeCell ref="IWR130:IWT130"/>
    <mergeCell ref="IWW130:IWX130"/>
    <mergeCell ref="IWZ130:IXB130"/>
    <mergeCell ref="IXE130:IXF130"/>
    <mergeCell ref="IXH130:IXJ130"/>
    <mergeCell ref="IVY130:IVZ130"/>
    <mergeCell ref="IWB130:IWD130"/>
    <mergeCell ref="IWG130:IWH130"/>
    <mergeCell ref="IWJ130:IWL130"/>
    <mergeCell ref="IWO130:IWP130"/>
    <mergeCell ref="JBH130:JBJ130"/>
    <mergeCell ref="JBM130:JBN130"/>
    <mergeCell ref="JBP130:JBR130"/>
    <mergeCell ref="JBU130:JBV130"/>
    <mergeCell ref="JBX130:JBZ130"/>
    <mergeCell ref="JAO130:JAP130"/>
    <mergeCell ref="JAR130:JAT130"/>
    <mergeCell ref="JAW130:JAX130"/>
    <mergeCell ref="JAZ130:JBB130"/>
    <mergeCell ref="JBE130:JBF130"/>
    <mergeCell ref="IZT130:IZV130"/>
    <mergeCell ref="IZY130:IZZ130"/>
    <mergeCell ref="JAB130:JAD130"/>
    <mergeCell ref="JAG130:JAH130"/>
    <mergeCell ref="JAJ130:JAL130"/>
    <mergeCell ref="IZA130:IZB130"/>
    <mergeCell ref="IZD130:IZF130"/>
    <mergeCell ref="IZI130:IZJ130"/>
    <mergeCell ref="IZL130:IZN130"/>
    <mergeCell ref="IZQ130:IZR130"/>
    <mergeCell ref="JEJ130:JEL130"/>
    <mergeCell ref="JEO130:JEP130"/>
    <mergeCell ref="JER130:JET130"/>
    <mergeCell ref="JEW130:JEX130"/>
    <mergeCell ref="JEZ130:JFB130"/>
    <mergeCell ref="JDQ130:JDR130"/>
    <mergeCell ref="JDT130:JDV130"/>
    <mergeCell ref="JDY130:JDZ130"/>
    <mergeCell ref="JEB130:JED130"/>
    <mergeCell ref="JEG130:JEH130"/>
    <mergeCell ref="JCV130:JCX130"/>
    <mergeCell ref="JDA130:JDB130"/>
    <mergeCell ref="JDD130:JDF130"/>
    <mergeCell ref="JDI130:JDJ130"/>
    <mergeCell ref="JDL130:JDN130"/>
    <mergeCell ref="JCC130:JCD130"/>
    <mergeCell ref="JCF130:JCH130"/>
    <mergeCell ref="JCK130:JCL130"/>
    <mergeCell ref="JCN130:JCP130"/>
    <mergeCell ref="JCS130:JCT130"/>
    <mergeCell ref="JHL130:JHN130"/>
    <mergeCell ref="JHQ130:JHR130"/>
    <mergeCell ref="JHT130:JHV130"/>
    <mergeCell ref="JHY130:JHZ130"/>
    <mergeCell ref="JIB130:JID130"/>
    <mergeCell ref="JGS130:JGT130"/>
    <mergeCell ref="JGV130:JGX130"/>
    <mergeCell ref="JHA130:JHB130"/>
    <mergeCell ref="JHD130:JHF130"/>
    <mergeCell ref="JHI130:JHJ130"/>
    <mergeCell ref="JFX130:JFZ130"/>
    <mergeCell ref="JGC130:JGD130"/>
    <mergeCell ref="JGF130:JGH130"/>
    <mergeCell ref="JGK130:JGL130"/>
    <mergeCell ref="JGN130:JGP130"/>
    <mergeCell ref="JFE130:JFF130"/>
    <mergeCell ref="JFH130:JFJ130"/>
    <mergeCell ref="JFM130:JFN130"/>
    <mergeCell ref="JFP130:JFR130"/>
    <mergeCell ref="JFU130:JFV130"/>
    <mergeCell ref="JKN130:JKP130"/>
    <mergeCell ref="JKS130:JKT130"/>
    <mergeCell ref="JKV130:JKX130"/>
    <mergeCell ref="JLA130:JLB130"/>
    <mergeCell ref="JLD130:JLF130"/>
    <mergeCell ref="JJU130:JJV130"/>
    <mergeCell ref="JJX130:JJZ130"/>
    <mergeCell ref="JKC130:JKD130"/>
    <mergeCell ref="JKF130:JKH130"/>
    <mergeCell ref="JKK130:JKL130"/>
    <mergeCell ref="JIZ130:JJB130"/>
    <mergeCell ref="JJE130:JJF130"/>
    <mergeCell ref="JJH130:JJJ130"/>
    <mergeCell ref="JJM130:JJN130"/>
    <mergeCell ref="JJP130:JJR130"/>
    <mergeCell ref="JIG130:JIH130"/>
    <mergeCell ref="JIJ130:JIL130"/>
    <mergeCell ref="JIO130:JIP130"/>
    <mergeCell ref="JIR130:JIT130"/>
    <mergeCell ref="JIW130:JIX130"/>
    <mergeCell ref="JNP130:JNR130"/>
    <mergeCell ref="JNU130:JNV130"/>
    <mergeCell ref="JNX130:JNZ130"/>
    <mergeCell ref="JOC130:JOD130"/>
    <mergeCell ref="JOF130:JOH130"/>
    <mergeCell ref="JMW130:JMX130"/>
    <mergeCell ref="JMZ130:JNB130"/>
    <mergeCell ref="JNE130:JNF130"/>
    <mergeCell ref="JNH130:JNJ130"/>
    <mergeCell ref="JNM130:JNN130"/>
    <mergeCell ref="JMB130:JMD130"/>
    <mergeCell ref="JMG130:JMH130"/>
    <mergeCell ref="JMJ130:JML130"/>
    <mergeCell ref="JMO130:JMP130"/>
    <mergeCell ref="JMR130:JMT130"/>
    <mergeCell ref="JLI130:JLJ130"/>
    <mergeCell ref="JLL130:JLN130"/>
    <mergeCell ref="JLQ130:JLR130"/>
    <mergeCell ref="JLT130:JLV130"/>
    <mergeCell ref="JLY130:JLZ130"/>
    <mergeCell ref="JQR130:JQT130"/>
    <mergeCell ref="JQW130:JQX130"/>
    <mergeCell ref="JQZ130:JRB130"/>
    <mergeCell ref="JRE130:JRF130"/>
    <mergeCell ref="JRH130:JRJ130"/>
    <mergeCell ref="JPY130:JPZ130"/>
    <mergeCell ref="JQB130:JQD130"/>
    <mergeCell ref="JQG130:JQH130"/>
    <mergeCell ref="JQJ130:JQL130"/>
    <mergeCell ref="JQO130:JQP130"/>
    <mergeCell ref="JPD130:JPF130"/>
    <mergeCell ref="JPI130:JPJ130"/>
    <mergeCell ref="JPL130:JPN130"/>
    <mergeCell ref="JPQ130:JPR130"/>
    <mergeCell ref="JPT130:JPV130"/>
    <mergeCell ref="JOK130:JOL130"/>
    <mergeCell ref="JON130:JOP130"/>
    <mergeCell ref="JOS130:JOT130"/>
    <mergeCell ref="JOV130:JOX130"/>
    <mergeCell ref="JPA130:JPB130"/>
    <mergeCell ref="JTT130:JTV130"/>
    <mergeCell ref="JTY130:JTZ130"/>
    <mergeCell ref="JUB130:JUD130"/>
    <mergeCell ref="JUG130:JUH130"/>
    <mergeCell ref="JUJ130:JUL130"/>
    <mergeCell ref="JTA130:JTB130"/>
    <mergeCell ref="JTD130:JTF130"/>
    <mergeCell ref="JTI130:JTJ130"/>
    <mergeCell ref="JTL130:JTN130"/>
    <mergeCell ref="JTQ130:JTR130"/>
    <mergeCell ref="JSF130:JSH130"/>
    <mergeCell ref="JSK130:JSL130"/>
    <mergeCell ref="JSN130:JSP130"/>
    <mergeCell ref="JSS130:JST130"/>
    <mergeCell ref="JSV130:JSX130"/>
    <mergeCell ref="JRM130:JRN130"/>
    <mergeCell ref="JRP130:JRR130"/>
    <mergeCell ref="JRU130:JRV130"/>
    <mergeCell ref="JRX130:JRZ130"/>
    <mergeCell ref="JSC130:JSD130"/>
    <mergeCell ref="JWV130:JWX130"/>
    <mergeCell ref="JXA130:JXB130"/>
    <mergeCell ref="JXD130:JXF130"/>
    <mergeCell ref="JXI130:JXJ130"/>
    <mergeCell ref="JXL130:JXN130"/>
    <mergeCell ref="JWC130:JWD130"/>
    <mergeCell ref="JWF130:JWH130"/>
    <mergeCell ref="JWK130:JWL130"/>
    <mergeCell ref="JWN130:JWP130"/>
    <mergeCell ref="JWS130:JWT130"/>
    <mergeCell ref="JVH130:JVJ130"/>
    <mergeCell ref="JVM130:JVN130"/>
    <mergeCell ref="JVP130:JVR130"/>
    <mergeCell ref="JVU130:JVV130"/>
    <mergeCell ref="JVX130:JVZ130"/>
    <mergeCell ref="JUO130:JUP130"/>
    <mergeCell ref="JUR130:JUT130"/>
    <mergeCell ref="JUW130:JUX130"/>
    <mergeCell ref="JUZ130:JVB130"/>
    <mergeCell ref="JVE130:JVF130"/>
    <mergeCell ref="JZX130:JZZ130"/>
    <mergeCell ref="KAC130:KAD130"/>
    <mergeCell ref="KAF130:KAH130"/>
    <mergeCell ref="KAK130:KAL130"/>
    <mergeCell ref="KAN130:KAP130"/>
    <mergeCell ref="JZE130:JZF130"/>
    <mergeCell ref="JZH130:JZJ130"/>
    <mergeCell ref="JZM130:JZN130"/>
    <mergeCell ref="JZP130:JZR130"/>
    <mergeCell ref="JZU130:JZV130"/>
    <mergeCell ref="JYJ130:JYL130"/>
    <mergeCell ref="JYO130:JYP130"/>
    <mergeCell ref="JYR130:JYT130"/>
    <mergeCell ref="JYW130:JYX130"/>
    <mergeCell ref="JYZ130:JZB130"/>
    <mergeCell ref="JXQ130:JXR130"/>
    <mergeCell ref="JXT130:JXV130"/>
    <mergeCell ref="JXY130:JXZ130"/>
    <mergeCell ref="JYB130:JYD130"/>
    <mergeCell ref="JYG130:JYH130"/>
    <mergeCell ref="KCZ130:KDB130"/>
    <mergeCell ref="KDE130:KDF130"/>
    <mergeCell ref="KDH130:KDJ130"/>
    <mergeCell ref="KDM130:KDN130"/>
    <mergeCell ref="KDP130:KDR130"/>
    <mergeCell ref="KCG130:KCH130"/>
    <mergeCell ref="KCJ130:KCL130"/>
    <mergeCell ref="KCO130:KCP130"/>
    <mergeCell ref="KCR130:KCT130"/>
    <mergeCell ref="KCW130:KCX130"/>
    <mergeCell ref="KBL130:KBN130"/>
    <mergeCell ref="KBQ130:KBR130"/>
    <mergeCell ref="KBT130:KBV130"/>
    <mergeCell ref="KBY130:KBZ130"/>
    <mergeCell ref="KCB130:KCD130"/>
    <mergeCell ref="KAS130:KAT130"/>
    <mergeCell ref="KAV130:KAX130"/>
    <mergeCell ref="KBA130:KBB130"/>
    <mergeCell ref="KBD130:KBF130"/>
    <mergeCell ref="KBI130:KBJ130"/>
    <mergeCell ref="KGB130:KGD130"/>
    <mergeCell ref="KGG130:KGH130"/>
    <mergeCell ref="KGJ130:KGL130"/>
    <mergeCell ref="KGO130:KGP130"/>
    <mergeCell ref="KGR130:KGT130"/>
    <mergeCell ref="KFI130:KFJ130"/>
    <mergeCell ref="KFL130:KFN130"/>
    <mergeCell ref="KFQ130:KFR130"/>
    <mergeCell ref="KFT130:KFV130"/>
    <mergeCell ref="KFY130:KFZ130"/>
    <mergeCell ref="KEN130:KEP130"/>
    <mergeCell ref="KES130:KET130"/>
    <mergeCell ref="KEV130:KEX130"/>
    <mergeCell ref="KFA130:KFB130"/>
    <mergeCell ref="KFD130:KFF130"/>
    <mergeCell ref="KDU130:KDV130"/>
    <mergeCell ref="KDX130:KDZ130"/>
    <mergeCell ref="KEC130:KED130"/>
    <mergeCell ref="KEF130:KEH130"/>
    <mergeCell ref="KEK130:KEL130"/>
    <mergeCell ref="KJD130:KJF130"/>
    <mergeCell ref="KJI130:KJJ130"/>
    <mergeCell ref="KJL130:KJN130"/>
    <mergeCell ref="KJQ130:KJR130"/>
    <mergeCell ref="KJT130:KJV130"/>
    <mergeCell ref="KIK130:KIL130"/>
    <mergeCell ref="KIN130:KIP130"/>
    <mergeCell ref="KIS130:KIT130"/>
    <mergeCell ref="KIV130:KIX130"/>
    <mergeCell ref="KJA130:KJB130"/>
    <mergeCell ref="KHP130:KHR130"/>
    <mergeCell ref="KHU130:KHV130"/>
    <mergeCell ref="KHX130:KHZ130"/>
    <mergeCell ref="KIC130:KID130"/>
    <mergeCell ref="KIF130:KIH130"/>
    <mergeCell ref="KGW130:KGX130"/>
    <mergeCell ref="KGZ130:KHB130"/>
    <mergeCell ref="KHE130:KHF130"/>
    <mergeCell ref="KHH130:KHJ130"/>
    <mergeCell ref="KHM130:KHN130"/>
    <mergeCell ref="KMF130:KMH130"/>
    <mergeCell ref="KMK130:KML130"/>
    <mergeCell ref="KMN130:KMP130"/>
    <mergeCell ref="KMS130:KMT130"/>
    <mergeCell ref="KMV130:KMX130"/>
    <mergeCell ref="KLM130:KLN130"/>
    <mergeCell ref="KLP130:KLR130"/>
    <mergeCell ref="KLU130:KLV130"/>
    <mergeCell ref="KLX130:KLZ130"/>
    <mergeCell ref="KMC130:KMD130"/>
    <mergeCell ref="KKR130:KKT130"/>
    <mergeCell ref="KKW130:KKX130"/>
    <mergeCell ref="KKZ130:KLB130"/>
    <mergeCell ref="KLE130:KLF130"/>
    <mergeCell ref="KLH130:KLJ130"/>
    <mergeCell ref="KJY130:KJZ130"/>
    <mergeCell ref="KKB130:KKD130"/>
    <mergeCell ref="KKG130:KKH130"/>
    <mergeCell ref="KKJ130:KKL130"/>
    <mergeCell ref="KKO130:KKP130"/>
    <mergeCell ref="KPH130:KPJ130"/>
    <mergeCell ref="KPM130:KPN130"/>
    <mergeCell ref="KPP130:KPR130"/>
    <mergeCell ref="KPU130:KPV130"/>
    <mergeCell ref="KPX130:KPZ130"/>
    <mergeCell ref="KOO130:KOP130"/>
    <mergeCell ref="KOR130:KOT130"/>
    <mergeCell ref="KOW130:KOX130"/>
    <mergeCell ref="KOZ130:KPB130"/>
    <mergeCell ref="KPE130:KPF130"/>
    <mergeCell ref="KNT130:KNV130"/>
    <mergeCell ref="KNY130:KNZ130"/>
    <mergeCell ref="KOB130:KOD130"/>
    <mergeCell ref="KOG130:KOH130"/>
    <mergeCell ref="KOJ130:KOL130"/>
    <mergeCell ref="KNA130:KNB130"/>
    <mergeCell ref="KND130:KNF130"/>
    <mergeCell ref="KNI130:KNJ130"/>
    <mergeCell ref="KNL130:KNN130"/>
    <mergeCell ref="KNQ130:KNR130"/>
    <mergeCell ref="KSJ130:KSL130"/>
    <mergeCell ref="KSO130:KSP130"/>
    <mergeCell ref="KSR130:KST130"/>
    <mergeCell ref="KSW130:KSX130"/>
    <mergeCell ref="KSZ130:KTB130"/>
    <mergeCell ref="KRQ130:KRR130"/>
    <mergeCell ref="KRT130:KRV130"/>
    <mergeCell ref="KRY130:KRZ130"/>
    <mergeCell ref="KSB130:KSD130"/>
    <mergeCell ref="KSG130:KSH130"/>
    <mergeCell ref="KQV130:KQX130"/>
    <mergeCell ref="KRA130:KRB130"/>
    <mergeCell ref="KRD130:KRF130"/>
    <mergeCell ref="KRI130:KRJ130"/>
    <mergeCell ref="KRL130:KRN130"/>
    <mergeCell ref="KQC130:KQD130"/>
    <mergeCell ref="KQF130:KQH130"/>
    <mergeCell ref="KQK130:KQL130"/>
    <mergeCell ref="KQN130:KQP130"/>
    <mergeCell ref="KQS130:KQT130"/>
    <mergeCell ref="KVL130:KVN130"/>
    <mergeCell ref="KVQ130:KVR130"/>
    <mergeCell ref="KVT130:KVV130"/>
    <mergeCell ref="KVY130:KVZ130"/>
    <mergeCell ref="KWB130:KWD130"/>
    <mergeCell ref="KUS130:KUT130"/>
    <mergeCell ref="KUV130:KUX130"/>
    <mergeCell ref="KVA130:KVB130"/>
    <mergeCell ref="KVD130:KVF130"/>
    <mergeCell ref="KVI130:KVJ130"/>
    <mergeCell ref="KTX130:KTZ130"/>
    <mergeCell ref="KUC130:KUD130"/>
    <mergeCell ref="KUF130:KUH130"/>
    <mergeCell ref="KUK130:KUL130"/>
    <mergeCell ref="KUN130:KUP130"/>
    <mergeCell ref="KTE130:KTF130"/>
    <mergeCell ref="KTH130:KTJ130"/>
    <mergeCell ref="KTM130:KTN130"/>
    <mergeCell ref="KTP130:KTR130"/>
    <mergeCell ref="KTU130:KTV130"/>
    <mergeCell ref="KYN130:KYP130"/>
    <mergeCell ref="KYS130:KYT130"/>
    <mergeCell ref="KYV130:KYX130"/>
    <mergeCell ref="KZA130:KZB130"/>
    <mergeCell ref="KZD130:KZF130"/>
    <mergeCell ref="KXU130:KXV130"/>
    <mergeCell ref="KXX130:KXZ130"/>
    <mergeCell ref="KYC130:KYD130"/>
    <mergeCell ref="KYF130:KYH130"/>
    <mergeCell ref="KYK130:KYL130"/>
    <mergeCell ref="KWZ130:KXB130"/>
    <mergeCell ref="KXE130:KXF130"/>
    <mergeCell ref="KXH130:KXJ130"/>
    <mergeCell ref="KXM130:KXN130"/>
    <mergeCell ref="KXP130:KXR130"/>
    <mergeCell ref="KWG130:KWH130"/>
    <mergeCell ref="KWJ130:KWL130"/>
    <mergeCell ref="KWO130:KWP130"/>
    <mergeCell ref="KWR130:KWT130"/>
    <mergeCell ref="KWW130:KWX130"/>
    <mergeCell ref="LBP130:LBR130"/>
    <mergeCell ref="LBU130:LBV130"/>
    <mergeCell ref="LBX130:LBZ130"/>
    <mergeCell ref="LCC130:LCD130"/>
    <mergeCell ref="LCF130:LCH130"/>
    <mergeCell ref="LAW130:LAX130"/>
    <mergeCell ref="LAZ130:LBB130"/>
    <mergeCell ref="LBE130:LBF130"/>
    <mergeCell ref="LBH130:LBJ130"/>
    <mergeCell ref="LBM130:LBN130"/>
    <mergeCell ref="LAB130:LAD130"/>
    <mergeCell ref="LAG130:LAH130"/>
    <mergeCell ref="LAJ130:LAL130"/>
    <mergeCell ref="LAO130:LAP130"/>
    <mergeCell ref="LAR130:LAT130"/>
    <mergeCell ref="KZI130:KZJ130"/>
    <mergeCell ref="KZL130:KZN130"/>
    <mergeCell ref="KZQ130:KZR130"/>
    <mergeCell ref="KZT130:KZV130"/>
    <mergeCell ref="KZY130:KZZ130"/>
    <mergeCell ref="LER130:LET130"/>
    <mergeCell ref="LEW130:LEX130"/>
    <mergeCell ref="LEZ130:LFB130"/>
    <mergeCell ref="LFE130:LFF130"/>
    <mergeCell ref="LFH130:LFJ130"/>
    <mergeCell ref="LDY130:LDZ130"/>
    <mergeCell ref="LEB130:LED130"/>
    <mergeCell ref="LEG130:LEH130"/>
    <mergeCell ref="LEJ130:LEL130"/>
    <mergeCell ref="LEO130:LEP130"/>
    <mergeCell ref="LDD130:LDF130"/>
    <mergeCell ref="LDI130:LDJ130"/>
    <mergeCell ref="LDL130:LDN130"/>
    <mergeCell ref="LDQ130:LDR130"/>
    <mergeCell ref="LDT130:LDV130"/>
    <mergeCell ref="LCK130:LCL130"/>
    <mergeCell ref="LCN130:LCP130"/>
    <mergeCell ref="LCS130:LCT130"/>
    <mergeCell ref="LCV130:LCX130"/>
    <mergeCell ref="LDA130:LDB130"/>
    <mergeCell ref="LHT130:LHV130"/>
    <mergeCell ref="LHY130:LHZ130"/>
    <mergeCell ref="LIB130:LID130"/>
    <mergeCell ref="LIG130:LIH130"/>
    <mergeCell ref="LIJ130:LIL130"/>
    <mergeCell ref="LHA130:LHB130"/>
    <mergeCell ref="LHD130:LHF130"/>
    <mergeCell ref="LHI130:LHJ130"/>
    <mergeCell ref="LHL130:LHN130"/>
    <mergeCell ref="LHQ130:LHR130"/>
    <mergeCell ref="LGF130:LGH130"/>
    <mergeCell ref="LGK130:LGL130"/>
    <mergeCell ref="LGN130:LGP130"/>
    <mergeCell ref="LGS130:LGT130"/>
    <mergeCell ref="LGV130:LGX130"/>
    <mergeCell ref="LFM130:LFN130"/>
    <mergeCell ref="LFP130:LFR130"/>
    <mergeCell ref="LFU130:LFV130"/>
    <mergeCell ref="LFX130:LFZ130"/>
    <mergeCell ref="LGC130:LGD130"/>
    <mergeCell ref="LKV130:LKX130"/>
    <mergeCell ref="LLA130:LLB130"/>
    <mergeCell ref="LLD130:LLF130"/>
    <mergeCell ref="LLI130:LLJ130"/>
    <mergeCell ref="LLL130:LLN130"/>
    <mergeCell ref="LKC130:LKD130"/>
    <mergeCell ref="LKF130:LKH130"/>
    <mergeCell ref="LKK130:LKL130"/>
    <mergeCell ref="LKN130:LKP130"/>
    <mergeCell ref="LKS130:LKT130"/>
    <mergeCell ref="LJH130:LJJ130"/>
    <mergeCell ref="LJM130:LJN130"/>
    <mergeCell ref="LJP130:LJR130"/>
    <mergeCell ref="LJU130:LJV130"/>
    <mergeCell ref="LJX130:LJZ130"/>
    <mergeCell ref="LIO130:LIP130"/>
    <mergeCell ref="LIR130:LIT130"/>
    <mergeCell ref="LIW130:LIX130"/>
    <mergeCell ref="LIZ130:LJB130"/>
    <mergeCell ref="LJE130:LJF130"/>
    <mergeCell ref="LNX130:LNZ130"/>
    <mergeCell ref="LOC130:LOD130"/>
    <mergeCell ref="LOF130:LOH130"/>
    <mergeCell ref="LOK130:LOL130"/>
    <mergeCell ref="LON130:LOP130"/>
    <mergeCell ref="LNE130:LNF130"/>
    <mergeCell ref="LNH130:LNJ130"/>
    <mergeCell ref="LNM130:LNN130"/>
    <mergeCell ref="LNP130:LNR130"/>
    <mergeCell ref="LNU130:LNV130"/>
    <mergeCell ref="LMJ130:LML130"/>
    <mergeCell ref="LMO130:LMP130"/>
    <mergeCell ref="LMR130:LMT130"/>
    <mergeCell ref="LMW130:LMX130"/>
    <mergeCell ref="LMZ130:LNB130"/>
    <mergeCell ref="LLQ130:LLR130"/>
    <mergeCell ref="LLT130:LLV130"/>
    <mergeCell ref="LLY130:LLZ130"/>
    <mergeCell ref="LMB130:LMD130"/>
    <mergeCell ref="LMG130:LMH130"/>
    <mergeCell ref="LQZ130:LRB130"/>
    <mergeCell ref="LRE130:LRF130"/>
    <mergeCell ref="LRH130:LRJ130"/>
    <mergeCell ref="LRM130:LRN130"/>
    <mergeCell ref="LRP130:LRR130"/>
    <mergeCell ref="LQG130:LQH130"/>
    <mergeCell ref="LQJ130:LQL130"/>
    <mergeCell ref="LQO130:LQP130"/>
    <mergeCell ref="LQR130:LQT130"/>
    <mergeCell ref="LQW130:LQX130"/>
    <mergeCell ref="LPL130:LPN130"/>
    <mergeCell ref="LPQ130:LPR130"/>
    <mergeCell ref="LPT130:LPV130"/>
    <mergeCell ref="LPY130:LPZ130"/>
    <mergeCell ref="LQB130:LQD130"/>
    <mergeCell ref="LOS130:LOT130"/>
    <mergeCell ref="LOV130:LOX130"/>
    <mergeCell ref="LPA130:LPB130"/>
    <mergeCell ref="LPD130:LPF130"/>
    <mergeCell ref="LPI130:LPJ130"/>
    <mergeCell ref="LUB130:LUD130"/>
    <mergeCell ref="LUG130:LUH130"/>
    <mergeCell ref="LUJ130:LUL130"/>
    <mergeCell ref="LUO130:LUP130"/>
    <mergeCell ref="LUR130:LUT130"/>
    <mergeCell ref="LTI130:LTJ130"/>
    <mergeCell ref="LTL130:LTN130"/>
    <mergeCell ref="LTQ130:LTR130"/>
    <mergeCell ref="LTT130:LTV130"/>
    <mergeCell ref="LTY130:LTZ130"/>
    <mergeCell ref="LSN130:LSP130"/>
    <mergeCell ref="LSS130:LST130"/>
    <mergeCell ref="LSV130:LSX130"/>
    <mergeCell ref="LTA130:LTB130"/>
    <mergeCell ref="LTD130:LTF130"/>
    <mergeCell ref="LRU130:LRV130"/>
    <mergeCell ref="LRX130:LRZ130"/>
    <mergeCell ref="LSC130:LSD130"/>
    <mergeCell ref="LSF130:LSH130"/>
    <mergeCell ref="LSK130:LSL130"/>
    <mergeCell ref="LXD130:LXF130"/>
    <mergeCell ref="LXI130:LXJ130"/>
    <mergeCell ref="LXL130:LXN130"/>
    <mergeCell ref="LXQ130:LXR130"/>
    <mergeCell ref="LXT130:LXV130"/>
    <mergeCell ref="LWK130:LWL130"/>
    <mergeCell ref="LWN130:LWP130"/>
    <mergeCell ref="LWS130:LWT130"/>
    <mergeCell ref="LWV130:LWX130"/>
    <mergeCell ref="LXA130:LXB130"/>
    <mergeCell ref="LVP130:LVR130"/>
    <mergeCell ref="LVU130:LVV130"/>
    <mergeCell ref="LVX130:LVZ130"/>
    <mergeCell ref="LWC130:LWD130"/>
    <mergeCell ref="LWF130:LWH130"/>
    <mergeCell ref="LUW130:LUX130"/>
    <mergeCell ref="LUZ130:LVB130"/>
    <mergeCell ref="LVE130:LVF130"/>
    <mergeCell ref="LVH130:LVJ130"/>
    <mergeCell ref="LVM130:LVN130"/>
    <mergeCell ref="MAF130:MAH130"/>
    <mergeCell ref="MAK130:MAL130"/>
    <mergeCell ref="MAN130:MAP130"/>
    <mergeCell ref="MAS130:MAT130"/>
    <mergeCell ref="MAV130:MAX130"/>
    <mergeCell ref="LZM130:LZN130"/>
    <mergeCell ref="LZP130:LZR130"/>
    <mergeCell ref="LZU130:LZV130"/>
    <mergeCell ref="LZX130:LZZ130"/>
    <mergeCell ref="MAC130:MAD130"/>
    <mergeCell ref="LYR130:LYT130"/>
    <mergeCell ref="LYW130:LYX130"/>
    <mergeCell ref="LYZ130:LZB130"/>
    <mergeCell ref="LZE130:LZF130"/>
    <mergeCell ref="LZH130:LZJ130"/>
    <mergeCell ref="LXY130:LXZ130"/>
    <mergeCell ref="LYB130:LYD130"/>
    <mergeCell ref="LYG130:LYH130"/>
    <mergeCell ref="LYJ130:LYL130"/>
    <mergeCell ref="LYO130:LYP130"/>
    <mergeCell ref="MDH130:MDJ130"/>
    <mergeCell ref="MDM130:MDN130"/>
    <mergeCell ref="MDP130:MDR130"/>
    <mergeCell ref="MDU130:MDV130"/>
    <mergeCell ref="MDX130:MDZ130"/>
    <mergeCell ref="MCO130:MCP130"/>
    <mergeCell ref="MCR130:MCT130"/>
    <mergeCell ref="MCW130:MCX130"/>
    <mergeCell ref="MCZ130:MDB130"/>
    <mergeCell ref="MDE130:MDF130"/>
    <mergeCell ref="MBT130:MBV130"/>
    <mergeCell ref="MBY130:MBZ130"/>
    <mergeCell ref="MCB130:MCD130"/>
    <mergeCell ref="MCG130:MCH130"/>
    <mergeCell ref="MCJ130:MCL130"/>
    <mergeCell ref="MBA130:MBB130"/>
    <mergeCell ref="MBD130:MBF130"/>
    <mergeCell ref="MBI130:MBJ130"/>
    <mergeCell ref="MBL130:MBN130"/>
    <mergeCell ref="MBQ130:MBR130"/>
    <mergeCell ref="MGJ130:MGL130"/>
    <mergeCell ref="MGO130:MGP130"/>
    <mergeCell ref="MGR130:MGT130"/>
    <mergeCell ref="MGW130:MGX130"/>
    <mergeCell ref="MGZ130:MHB130"/>
    <mergeCell ref="MFQ130:MFR130"/>
    <mergeCell ref="MFT130:MFV130"/>
    <mergeCell ref="MFY130:MFZ130"/>
    <mergeCell ref="MGB130:MGD130"/>
    <mergeCell ref="MGG130:MGH130"/>
    <mergeCell ref="MEV130:MEX130"/>
    <mergeCell ref="MFA130:MFB130"/>
    <mergeCell ref="MFD130:MFF130"/>
    <mergeCell ref="MFI130:MFJ130"/>
    <mergeCell ref="MFL130:MFN130"/>
    <mergeCell ref="MEC130:MED130"/>
    <mergeCell ref="MEF130:MEH130"/>
    <mergeCell ref="MEK130:MEL130"/>
    <mergeCell ref="MEN130:MEP130"/>
    <mergeCell ref="MES130:MET130"/>
    <mergeCell ref="MJL130:MJN130"/>
    <mergeCell ref="MJQ130:MJR130"/>
    <mergeCell ref="MJT130:MJV130"/>
    <mergeCell ref="MJY130:MJZ130"/>
    <mergeCell ref="MKB130:MKD130"/>
    <mergeCell ref="MIS130:MIT130"/>
    <mergeCell ref="MIV130:MIX130"/>
    <mergeCell ref="MJA130:MJB130"/>
    <mergeCell ref="MJD130:MJF130"/>
    <mergeCell ref="MJI130:MJJ130"/>
    <mergeCell ref="MHX130:MHZ130"/>
    <mergeCell ref="MIC130:MID130"/>
    <mergeCell ref="MIF130:MIH130"/>
    <mergeCell ref="MIK130:MIL130"/>
    <mergeCell ref="MIN130:MIP130"/>
    <mergeCell ref="MHE130:MHF130"/>
    <mergeCell ref="MHH130:MHJ130"/>
    <mergeCell ref="MHM130:MHN130"/>
    <mergeCell ref="MHP130:MHR130"/>
    <mergeCell ref="MHU130:MHV130"/>
    <mergeCell ref="MMN130:MMP130"/>
    <mergeCell ref="MMS130:MMT130"/>
    <mergeCell ref="MMV130:MMX130"/>
    <mergeCell ref="MNA130:MNB130"/>
    <mergeCell ref="MND130:MNF130"/>
    <mergeCell ref="MLU130:MLV130"/>
    <mergeCell ref="MLX130:MLZ130"/>
    <mergeCell ref="MMC130:MMD130"/>
    <mergeCell ref="MMF130:MMH130"/>
    <mergeCell ref="MMK130:MML130"/>
    <mergeCell ref="MKZ130:MLB130"/>
    <mergeCell ref="MLE130:MLF130"/>
    <mergeCell ref="MLH130:MLJ130"/>
    <mergeCell ref="MLM130:MLN130"/>
    <mergeCell ref="MLP130:MLR130"/>
    <mergeCell ref="MKG130:MKH130"/>
    <mergeCell ref="MKJ130:MKL130"/>
    <mergeCell ref="MKO130:MKP130"/>
    <mergeCell ref="MKR130:MKT130"/>
    <mergeCell ref="MKW130:MKX130"/>
    <mergeCell ref="MPP130:MPR130"/>
    <mergeCell ref="MPU130:MPV130"/>
    <mergeCell ref="MPX130:MPZ130"/>
    <mergeCell ref="MQC130:MQD130"/>
    <mergeCell ref="MQF130:MQH130"/>
    <mergeCell ref="MOW130:MOX130"/>
    <mergeCell ref="MOZ130:MPB130"/>
    <mergeCell ref="MPE130:MPF130"/>
    <mergeCell ref="MPH130:MPJ130"/>
    <mergeCell ref="MPM130:MPN130"/>
    <mergeCell ref="MOB130:MOD130"/>
    <mergeCell ref="MOG130:MOH130"/>
    <mergeCell ref="MOJ130:MOL130"/>
    <mergeCell ref="MOO130:MOP130"/>
    <mergeCell ref="MOR130:MOT130"/>
    <mergeCell ref="MNI130:MNJ130"/>
    <mergeCell ref="MNL130:MNN130"/>
    <mergeCell ref="MNQ130:MNR130"/>
    <mergeCell ref="MNT130:MNV130"/>
    <mergeCell ref="MNY130:MNZ130"/>
    <mergeCell ref="MSR130:MST130"/>
    <mergeCell ref="MSW130:MSX130"/>
    <mergeCell ref="MSZ130:MTB130"/>
    <mergeCell ref="MTE130:MTF130"/>
    <mergeCell ref="MTH130:MTJ130"/>
    <mergeCell ref="MRY130:MRZ130"/>
    <mergeCell ref="MSB130:MSD130"/>
    <mergeCell ref="MSG130:MSH130"/>
    <mergeCell ref="MSJ130:MSL130"/>
    <mergeCell ref="MSO130:MSP130"/>
    <mergeCell ref="MRD130:MRF130"/>
    <mergeCell ref="MRI130:MRJ130"/>
    <mergeCell ref="MRL130:MRN130"/>
    <mergeCell ref="MRQ130:MRR130"/>
    <mergeCell ref="MRT130:MRV130"/>
    <mergeCell ref="MQK130:MQL130"/>
    <mergeCell ref="MQN130:MQP130"/>
    <mergeCell ref="MQS130:MQT130"/>
    <mergeCell ref="MQV130:MQX130"/>
    <mergeCell ref="MRA130:MRB130"/>
    <mergeCell ref="MVT130:MVV130"/>
    <mergeCell ref="MVY130:MVZ130"/>
    <mergeCell ref="MWB130:MWD130"/>
    <mergeCell ref="MWG130:MWH130"/>
    <mergeCell ref="MWJ130:MWL130"/>
    <mergeCell ref="MVA130:MVB130"/>
    <mergeCell ref="MVD130:MVF130"/>
    <mergeCell ref="MVI130:MVJ130"/>
    <mergeCell ref="MVL130:MVN130"/>
    <mergeCell ref="MVQ130:MVR130"/>
    <mergeCell ref="MUF130:MUH130"/>
    <mergeCell ref="MUK130:MUL130"/>
    <mergeCell ref="MUN130:MUP130"/>
    <mergeCell ref="MUS130:MUT130"/>
    <mergeCell ref="MUV130:MUX130"/>
    <mergeCell ref="MTM130:MTN130"/>
    <mergeCell ref="MTP130:MTR130"/>
    <mergeCell ref="MTU130:MTV130"/>
    <mergeCell ref="MTX130:MTZ130"/>
    <mergeCell ref="MUC130:MUD130"/>
    <mergeCell ref="MYV130:MYX130"/>
    <mergeCell ref="MZA130:MZB130"/>
    <mergeCell ref="MZD130:MZF130"/>
    <mergeCell ref="MZI130:MZJ130"/>
    <mergeCell ref="MZL130:MZN130"/>
    <mergeCell ref="MYC130:MYD130"/>
    <mergeCell ref="MYF130:MYH130"/>
    <mergeCell ref="MYK130:MYL130"/>
    <mergeCell ref="MYN130:MYP130"/>
    <mergeCell ref="MYS130:MYT130"/>
    <mergeCell ref="MXH130:MXJ130"/>
    <mergeCell ref="MXM130:MXN130"/>
    <mergeCell ref="MXP130:MXR130"/>
    <mergeCell ref="MXU130:MXV130"/>
    <mergeCell ref="MXX130:MXZ130"/>
    <mergeCell ref="MWO130:MWP130"/>
    <mergeCell ref="MWR130:MWT130"/>
    <mergeCell ref="MWW130:MWX130"/>
    <mergeCell ref="MWZ130:MXB130"/>
    <mergeCell ref="MXE130:MXF130"/>
    <mergeCell ref="NBX130:NBZ130"/>
    <mergeCell ref="NCC130:NCD130"/>
    <mergeCell ref="NCF130:NCH130"/>
    <mergeCell ref="NCK130:NCL130"/>
    <mergeCell ref="NCN130:NCP130"/>
    <mergeCell ref="NBE130:NBF130"/>
    <mergeCell ref="NBH130:NBJ130"/>
    <mergeCell ref="NBM130:NBN130"/>
    <mergeCell ref="NBP130:NBR130"/>
    <mergeCell ref="NBU130:NBV130"/>
    <mergeCell ref="NAJ130:NAL130"/>
    <mergeCell ref="NAO130:NAP130"/>
    <mergeCell ref="NAR130:NAT130"/>
    <mergeCell ref="NAW130:NAX130"/>
    <mergeCell ref="NAZ130:NBB130"/>
    <mergeCell ref="MZQ130:MZR130"/>
    <mergeCell ref="MZT130:MZV130"/>
    <mergeCell ref="MZY130:MZZ130"/>
    <mergeCell ref="NAB130:NAD130"/>
    <mergeCell ref="NAG130:NAH130"/>
    <mergeCell ref="NEZ130:NFB130"/>
    <mergeCell ref="NFE130:NFF130"/>
    <mergeCell ref="NFH130:NFJ130"/>
    <mergeCell ref="NFM130:NFN130"/>
    <mergeCell ref="NFP130:NFR130"/>
    <mergeCell ref="NEG130:NEH130"/>
    <mergeCell ref="NEJ130:NEL130"/>
    <mergeCell ref="NEO130:NEP130"/>
    <mergeCell ref="NER130:NET130"/>
    <mergeCell ref="NEW130:NEX130"/>
    <mergeCell ref="NDL130:NDN130"/>
    <mergeCell ref="NDQ130:NDR130"/>
    <mergeCell ref="NDT130:NDV130"/>
    <mergeCell ref="NDY130:NDZ130"/>
    <mergeCell ref="NEB130:NED130"/>
    <mergeCell ref="NCS130:NCT130"/>
    <mergeCell ref="NCV130:NCX130"/>
    <mergeCell ref="NDA130:NDB130"/>
    <mergeCell ref="NDD130:NDF130"/>
    <mergeCell ref="NDI130:NDJ130"/>
    <mergeCell ref="NIB130:NID130"/>
    <mergeCell ref="NIG130:NIH130"/>
    <mergeCell ref="NIJ130:NIL130"/>
    <mergeCell ref="NIO130:NIP130"/>
    <mergeCell ref="NIR130:NIT130"/>
    <mergeCell ref="NHI130:NHJ130"/>
    <mergeCell ref="NHL130:NHN130"/>
    <mergeCell ref="NHQ130:NHR130"/>
    <mergeCell ref="NHT130:NHV130"/>
    <mergeCell ref="NHY130:NHZ130"/>
    <mergeCell ref="NGN130:NGP130"/>
    <mergeCell ref="NGS130:NGT130"/>
    <mergeCell ref="NGV130:NGX130"/>
    <mergeCell ref="NHA130:NHB130"/>
    <mergeCell ref="NHD130:NHF130"/>
    <mergeCell ref="NFU130:NFV130"/>
    <mergeCell ref="NFX130:NFZ130"/>
    <mergeCell ref="NGC130:NGD130"/>
    <mergeCell ref="NGF130:NGH130"/>
    <mergeCell ref="NGK130:NGL130"/>
    <mergeCell ref="NLD130:NLF130"/>
    <mergeCell ref="NLI130:NLJ130"/>
    <mergeCell ref="NLL130:NLN130"/>
    <mergeCell ref="NLQ130:NLR130"/>
    <mergeCell ref="NLT130:NLV130"/>
    <mergeCell ref="NKK130:NKL130"/>
    <mergeCell ref="NKN130:NKP130"/>
    <mergeCell ref="NKS130:NKT130"/>
    <mergeCell ref="NKV130:NKX130"/>
    <mergeCell ref="NLA130:NLB130"/>
    <mergeCell ref="NJP130:NJR130"/>
    <mergeCell ref="NJU130:NJV130"/>
    <mergeCell ref="NJX130:NJZ130"/>
    <mergeCell ref="NKC130:NKD130"/>
    <mergeCell ref="NKF130:NKH130"/>
    <mergeCell ref="NIW130:NIX130"/>
    <mergeCell ref="NIZ130:NJB130"/>
    <mergeCell ref="NJE130:NJF130"/>
    <mergeCell ref="NJH130:NJJ130"/>
    <mergeCell ref="NJM130:NJN130"/>
    <mergeCell ref="NOF130:NOH130"/>
    <mergeCell ref="NOK130:NOL130"/>
    <mergeCell ref="NON130:NOP130"/>
    <mergeCell ref="NOS130:NOT130"/>
    <mergeCell ref="NOV130:NOX130"/>
    <mergeCell ref="NNM130:NNN130"/>
    <mergeCell ref="NNP130:NNR130"/>
    <mergeCell ref="NNU130:NNV130"/>
    <mergeCell ref="NNX130:NNZ130"/>
    <mergeCell ref="NOC130:NOD130"/>
    <mergeCell ref="NMR130:NMT130"/>
    <mergeCell ref="NMW130:NMX130"/>
    <mergeCell ref="NMZ130:NNB130"/>
    <mergeCell ref="NNE130:NNF130"/>
    <mergeCell ref="NNH130:NNJ130"/>
    <mergeCell ref="NLY130:NLZ130"/>
    <mergeCell ref="NMB130:NMD130"/>
    <mergeCell ref="NMG130:NMH130"/>
    <mergeCell ref="NMJ130:NML130"/>
    <mergeCell ref="NMO130:NMP130"/>
    <mergeCell ref="NRH130:NRJ130"/>
    <mergeCell ref="NRM130:NRN130"/>
    <mergeCell ref="NRP130:NRR130"/>
    <mergeCell ref="NRU130:NRV130"/>
    <mergeCell ref="NRX130:NRZ130"/>
    <mergeCell ref="NQO130:NQP130"/>
    <mergeCell ref="NQR130:NQT130"/>
    <mergeCell ref="NQW130:NQX130"/>
    <mergeCell ref="NQZ130:NRB130"/>
    <mergeCell ref="NRE130:NRF130"/>
    <mergeCell ref="NPT130:NPV130"/>
    <mergeCell ref="NPY130:NPZ130"/>
    <mergeCell ref="NQB130:NQD130"/>
    <mergeCell ref="NQG130:NQH130"/>
    <mergeCell ref="NQJ130:NQL130"/>
    <mergeCell ref="NPA130:NPB130"/>
    <mergeCell ref="NPD130:NPF130"/>
    <mergeCell ref="NPI130:NPJ130"/>
    <mergeCell ref="NPL130:NPN130"/>
    <mergeCell ref="NPQ130:NPR130"/>
    <mergeCell ref="NUJ130:NUL130"/>
    <mergeCell ref="NUO130:NUP130"/>
    <mergeCell ref="NUR130:NUT130"/>
    <mergeCell ref="NUW130:NUX130"/>
    <mergeCell ref="NUZ130:NVB130"/>
    <mergeCell ref="NTQ130:NTR130"/>
    <mergeCell ref="NTT130:NTV130"/>
    <mergeCell ref="NTY130:NTZ130"/>
    <mergeCell ref="NUB130:NUD130"/>
    <mergeCell ref="NUG130:NUH130"/>
    <mergeCell ref="NSV130:NSX130"/>
    <mergeCell ref="NTA130:NTB130"/>
    <mergeCell ref="NTD130:NTF130"/>
    <mergeCell ref="NTI130:NTJ130"/>
    <mergeCell ref="NTL130:NTN130"/>
    <mergeCell ref="NSC130:NSD130"/>
    <mergeCell ref="NSF130:NSH130"/>
    <mergeCell ref="NSK130:NSL130"/>
    <mergeCell ref="NSN130:NSP130"/>
    <mergeCell ref="NSS130:NST130"/>
    <mergeCell ref="NXL130:NXN130"/>
    <mergeCell ref="NXQ130:NXR130"/>
    <mergeCell ref="NXT130:NXV130"/>
    <mergeCell ref="NXY130:NXZ130"/>
    <mergeCell ref="NYB130:NYD130"/>
    <mergeCell ref="NWS130:NWT130"/>
    <mergeCell ref="NWV130:NWX130"/>
    <mergeCell ref="NXA130:NXB130"/>
    <mergeCell ref="NXD130:NXF130"/>
    <mergeCell ref="NXI130:NXJ130"/>
    <mergeCell ref="NVX130:NVZ130"/>
    <mergeCell ref="NWC130:NWD130"/>
    <mergeCell ref="NWF130:NWH130"/>
    <mergeCell ref="NWK130:NWL130"/>
    <mergeCell ref="NWN130:NWP130"/>
    <mergeCell ref="NVE130:NVF130"/>
    <mergeCell ref="NVH130:NVJ130"/>
    <mergeCell ref="NVM130:NVN130"/>
    <mergeCell ref="NVP130:NVR130"/>
    <mergeCell ref="NVU130:NVV130"/>
    <mergeCell ref="OAN130:OAP130"/>
    <mergeCell ref="OAS130:OAT130"/>
    <mergeCell ref="OAV130:OAX130"/>
    <mergeCell ref="OBA130:OBB130"/>
    <mergeCell ref="OBD130:OBF130"/>
    <mergeCell ref="NZU130:NZV130"/>
    <mergeCell ref="NZX130:NZZ130"/>
    <mergeCell ref="OAC130:OAD130"/>
    <mergeCell ref="OAF130:OAH130"/>
    <mergeCell ref="OAK130:OAL130"/>
    <mergeCell ref="NYZ130:NZB130"/>
    <mergeCell ref="NZE130:NZF130"/>
    <mergeCell ref="NZH130:NZJ130"/>
    <mergeCell ref="NZM130:NZN130"/>
    <mergeCell ref="NZP130:NZR130"/>
    <mergeCell ref="NYG130:NYH130"/>
    <mergeCell ref="NYJ130:NYL130"/>
    <mergeCell ref="NYO130:NYP130"/>
    <mergeCell ref="NYR130:NYT130"/>
    <mergeCell ref="NYW130:NYX130"/>
    <mergeCell ref="ODP130:ODR130"/>
    <mergeCell ref="ODU130:ODV130"/>
    <mergeCell ref="ODX130:ODZ130"/>
    <mergeCell ref="OEC130:OED130"/>
    <mergeCell ref="OEF130:OEH130"/>
    <mergeCell ref="OCW130:OCX130"/>
    <mergeCell ref="OCZ130:ODB130"/>
    <mergeCell ref="ODE130:ODF130"/>
    <mergeCell ref="ODH130:ODJ130"/>
    <mergeCell ref="ODM130:ODN130"/>
    <mergeCell ref="OCB130:OCD130"/>
    <mergeCell ref="OCG130:OCH130"/>
    <mergeCell ref="OCJ130:OCL130"/>
    <mergeCell ref="OCO130:OCP130"/>
    <mergeCell ref="OCR130:OCT130"/>
    <mergeCell ref="OBI130:OBJ130"/>
    <mergeCell ref="OBL130:OBN130"/>
    <mergeCell ref="OBQ130:OBR130"/>
    <mergeCell ref="OBT130:OBV130"/>
    <mergeCell ref="OBY130:OBZ130"/>
    <mergeCell ref="OGR130:OGT130"/>
    <mergeCell ref="OGW130:OGX130"/>
    <mergeCell ref="OGZ130:OHB130"/>
    <mergeCell ref="OHE130:OHF130"/>
    <mergeCell ref="OHH130:OHJ130"/>
    <mergeCell ref="OFY130:OFZ130"/>
    <mergeCell ref="OGB130:OGD130"/>
    <mergeCell ref="OGG130:OGH130"/>
    <mergeCell ref="OGJ130:OGL130"/>
    <mergeCell ref="OGO130:OGP130"/>
    <mergeCell ref="OFD130:OFF130"/>
    <mergeCell ref="OFI130:OFJ130"/>
    <mergeCell ref="OFL130:OFN130"/>
    <mergeCell ref="OFQ130:OFR130"/>
    <mergeCell ref="OFT130:OFV130"/>
    <mergeCell ref="OEK130:OEL130"/>
    <mergeCell ref="OEN130:OEP130"/>
    <mergeCell ref="OES130:OET130"/>
    <mergeCell ref="OEV130:OEX130"/>
    <mergeCell ref="OFA130:OFB130"/>
    <mergeCell ref="OJT130:OJV130"/>
    <mergeCell ref="OJY130:OJZ130"/>
    <mergeCell ref="OKB130:OKD130"/>
    <mergeCell ref="OKG130:OKH130"/>
    <mergeCell ref="OKJ130:OKL130"/>
    <mergeCell ref="OJA130:OJB130"/>
    <mergeCell ref="OJD130:OJF130"/>
    <mergeCell ref="OJI130:OJJ130"/>
    <mergeCell ref="OJL130:OJN130"/>
    <mergeCell ref="OJQ130:OJR130"/>
    <mergeCell ref="OIF130:OIH130"/>
    <mergeCell ref="OIK130:OIL130"/>
    <mergeCell ref="OIN130:OIP130"/>
    <mergeCell ref="OIS130:OIT130"/>
    <mergeCell ref="OIV130:OIX130"/>
    <mergeCell ref="OHM130:OHN130"/>
    <mergeCell ref="OHP130:OHR130"/>
    <mergeCell ref="OHU130:OHV130"/>
    <mergeCell ref="OHX130:OHZ130"/>
    <mergeCell ref="OIC130:OID130"/>
    <mergeCell ref="OMV130:OMX130"/>
    <mergeCell ref="ONA130:ONB130"/>
    <mergeCell ref="OND130:ONF130"/>
    <mergeCell ref="ONI130:ONJ130"/>
    <mergeCell ref="ONL130:ONN130"/>
    <mergeCell ref="OMC130:OMD130"/>
    <mergeCell ref="OMF130:OMH130"/>
    <mergeCell ref="OMK130:OML130"/>
    <mergeCell ref="OMN130:OMP130"/>
    <mergeCell ref="OMS130:OMT130"/>
    <mergeCell ref="OLH130:OLJ130"/>
    <mergeCell ref="OLM130:OLN130"/>
    <mergeCell ref="OLP130:OLR130"/>
    <mergeCell ref="OLU130:OLV130"/>
    <mergeCell ref="OLX130:OLZ130"/>
    <mergeCell ref="OKO130:OKP130"/>
    <mergeCell ref="OKR130:OKT130"/>
    <mergeCell ref="OKW130:OKX130"/>
    <mergeCell ref="OKZ130:OLB130"/>
    <mergeCell ref="OLE130:OLF130"/>
    <mergeCell ref="OPX130:OPZ130"/>
    <mergeCell ref="OQC130:OQD130"/>
    <mergeCell ref="OQF130:OQH130"/>
    <mergeCell ref="OQK130:OQL130"/>
    <mergeCell ref="OQN130:OQP130"/>
    <mergeCell ref="OPE130:OPF130"/>
    <mergeCell ref="OPH130:OPJ130"/>
    <mergeCell ref="OPM130:OPN130"/>
    <mergeCell ref="OPP130:OPR130"/>
    <mergeCell ref="OPU130:OPV130"/>
    <mergeCell ref="OOJ130:OOL130"/>
    <mergeCell ref="OOO130:OOP130"/>
    <mergeCell ref="OOR130:OOT130"/>
    <mergeCell ref="OOW130:OOX130"/>
    <mergeCell ref="OOZ130:OPB130"/>
    <mergeCell ref="ONQ130:ONR130"/>
    <mergeCell ref="ONT130:ONV130"/>
    <mergeCell ref="ONY130:ONZ130"/>
    <mergeCell ref="OOB130:OOD130"/>
    <mergeCell ref="OOG130:OOH130"/>
    <mergeCell ref="OSZ130:OTB130"/>
    <mergeCell ref="OTE130:OTF130"/>
    <mergeCell ref="OTH130:OTJ130"/>
    <mergeCell ref="OTM130:OTN130"/>
    <mergeCell ref="OTP130:OTR130"/>
    <mergeCell ref="OSG130:OSH130"/>
    <mergeCell ref="OSJ130:OSL130"/>
    <mergeCell ref="OSO130:OSP130"/>
    <mergeCell ref="OSR130:OST130"/>
    <mergeCell ref="OSW130:OSX130"/>
    <mergeCell ref="ORL130:ORN130"/>
    <mergeCell ref="ORQ130:ORR130"/>
    <mergeCell ref="ORT130:ORV130"/>
    <mergeCell ref="ORY130:ORZ130"/>
    <mergeCell ref="OSB130:OSD130"/>
    <mergeCell ref="OQS130:OQT130"/>
    <mergeCell ref="OQV130:OQX130"/>
    <mergeCell ref="ORA130:ORB130"/>
    <mergeCell ref="ORD130:ORF130"/>
    <mergeCell ref="ORI130:ORJ130"/>
    <mergeCell ref="OWB130:OWD130"/>
    <mergeCell ref="OWG130:OWH130"/>
    <mergeCell ref="OWJ130:OWL130"/>
    <mergeCell ref="OWO130:OWP130"/>
    <mergeCell ref="OWR130:OWT130"/>
    <mergeCell ref="OVI130:OVJ130"/>
    <mergeCell ref="OVL130:OVN130"/>
    <mergeCell ref="OVQ130:OVR130"/>
    <mergeCell ref="OVT130:OVV130"/>
    <mergeCell ref="OVY130:OVZ130"/>
    <mergeCell ref="OUN130:OUP130"/>
    <mergeCell ref="OUS130:OUT130"/>
    <mergeCell ref="OUV130:OUX130"/>
    <mergeCell ref="OVA130:OVB130"/>
    <mergeCell ref="OVD130:OVF130"/>
    <mergeCell ref="OTU130:OTV130"/>
    <mergeCell ref="OTX130:OTZ130"/>
    <mergeCell ref="OUC130:OUD130"/>
    <mergeCell ref="OUF130:OUH130"/>
    <mergeCell ref="OUK130:OUL130"/>
    <mergeCell ref="OZD130:OZF130"/>
    <mergeCell ref="OZI130:OZJ130"/>
    <mergeCell ref="OZL130:OZN130"/>
    <mergeCell ref="OZQ130:OZR130"/>
    <mergeCell ref="OZT130:OZV130"/>
    <mergeCell ref="OYK130:OYL130"/>
    <mergeCell ref="OYN130:OYP130"/>
    <mergeCell ref="OYS130:OYT130"/>
    <mergeCell ref="OYV130:OYX130"/>
    <mergeCell ref="OZA130:OZB130"/>
    <mergeCell ref="OXP130:OXR130"/>
    <mergeCell ref="OXU130:OXV130"/>
    <mergeCell ref="OXX130:OXZ130"/>
    <mergeCell ref="OYC130:OYD130"/>
    <mergeCell ref="OYF130:OYH130"/>
    <mergeCell ref="OWW130:OWX130"/>
    <mergeCell ref="OWZ130:OXB130"/>
    <mergeCell ref="OXE130:OXF130"/>
    <mergeCell ref="OXH130:OXJ130"/>
    <mergeCell ref="OXM130:OXN130"/>
    <mergeCell ref="PCF130:PCH130"/>
    <mergeCell ref="PCK130:PCL130"/>
    <mergeCell ref="PCN130:PCP130"/>
    <mergeCell ref="PCS130:PCT130"/>
    <mergeCell ref="PCV130:PCX130"/>
    <mergeCell ref="PBM130:PBN130"/>
    <mergeCell ref="PBP130:PBR130"/>
    <mergeCell ref="PBU130:PBV130"/>
    <mergeCell ref="PBX130:PBZ130"/>
    <mergeCell ref="PCC130:PCD130"/>
    <mergeCell ref="PAR130:PAT130"/>
    <mergeCell ref="PAW130:PAX130"/>
    <mergeCell ref="PAZ130:PBB130"/>
    <mergeCell ref="PBE130:PBF130"/>
    <mergeCell ref="PBH130:PBJ130"/>
    <mergeCell ref="OZY130:OZZ130"/>
    <mergeCell ref="PAB130:PAD130"/>
    <mergeCell ref="PAG130:PAH130"/>
    <mergeCell ref="PAJ130:PAL130"/>
    <mergeCell ref="PAO130:PAP130"/>
    <mergeCell ref="PFH130:PFJ130"/>
    <mergeCell ref="PFM130:PFN130"/>
    <mergeCell ref="PFP130:PFR130"/>
    <mergeCell ref="PFU130:PFV130"/>
    <mergeCell ref="PFX130:PFZ130"/>
    <mergeCell ref="PEO130:PEP130"/>
    <mergeCell ref="PER130:PET130"/>
    <mergeCell ref="PEW130:PEX130"/>
    <mergeCell ref="PEZ130:PFB130"/>
    <mergeCell ref="PFE130:PFF130"/>
    <mergeCell ref="PDT130:PDV130"/>
    <mergeCell ref="PDY130:PDZ130"/>
    <mergeCell ref="PEB130:PED130"/>
    <mergeCell ref="PEG130:PEH130"/>
    <mergeCell ref="PEJ130:PEL130"/>
    <mergeCell ref="PDA130:PDB130"/>
    <mergeCell ref="PDD130:PDF130"/>
    <mergeCell ref="PDI130:PDJ130"/>
    <mergeCell ref="PDL130:PDN130"/>
    <mergeCell ref="PDQ130:PDR130"/>
    <mergeCell ref="PIJ130:PIL130"/>
    <mergeCell ref="PIO130:PIP130"/>
    <mergeCell ref="PIR130:PIT130"/>
    <mergeCell ref="PIW130:PIX130"/>
    <mergeCell ref="PIZ130:PJB130"/>
    <mergeCell ref="PHQ130:PHR130"/>
    <mergeCell ref="PHT130:PHV130"/>
    <mergeCell ref="PHY130:PHZ130"/>
    <mergeCell ref="PIB130:PID130"/>
    <mergeCell ref="PIG130:PIH130"/>
    <mergeCell ref="PGV130:PGX130"/>
    <mergeCell ref="PHA130:PHB130"/>
    <mergeCell ref="PHD130:PHF130"/>
    <mergeCell ref="PHI130:PHJ130"/>
    <mergeCell ref="PHL130:PHN130"/>
    <mergeCell ref="PGC130:PGD130"/>
    <mergeCell ref="PGF130:PGH130"/>
    <mergeCell ref="PGK130:PGL130"/>
    <mergeCell ref="PGN130:PGP130"/>
    <mergeCell ref="PGS130:PGT130"/>
    <mergeCell ref="PLL130:PLN130"/>
    <mergeCell ref="PLQ130:PLR130"/>
    <mergeCell ref="PLT130:PLV130"/>
    <mergeCell ref="PLY130:PLZ130"/>
    <mergeCell ref="PMB130:PMD130"/>
    <mergeCell ref="PKS130:PKT130"/>
    <mergeCell ref="PKV130:PKX130"/>
    <mergeCell ref="PLA130:PLB130"/>
    <mergeCell ref="PLD130:PLF130"/>
    <mergeCell ref="PLI130:PLJ130"/>
    <mergeCell ref="PJX130:PJZ130"/>
    <mergeCell ref="PKC130:PKD130"/>
    <mergeCell ref="PKF130:PKH130"/>
    <mergeCell ref="PKK130:PKL130"/>
    <mergeCell ref="PKN130:PKP130"/>
    <mergeCell ref="PJE130:PJF130"/>
    <mergeCell ref="PJH130:PJJ130"/>
    <mergeCell ref="PJM130:PJN130"/>
    <mergeCell ref="PJP130:PJR130"/>
    <mergeCell ref="PJU130:PJV130"/>
    <mergeCell ref="PON130:POP130"/>
    <mergeCell ref="POS130:POT130"/>
    <mergeCell ref="POV130:POX130"/>
    <mergeCell ref="PPA130:PPB130"/>
    <mergeCell ref="PPD130:PPF130"/>
    <mergeCell ref="PNU130:PNV130"/>
    <mergeCell ref="PNX130:PNZ130"/>
    <mergeCell ref="POC130:POD130"/>
    <mergeCell ref="POF130:POH130"/>
    <mergeCell ref="POK130:POL130"/>
    <mergeCell ref="PMZ130:PNB130"/>
    <mergeCell ref="PNE130:PNF130"/>
    <mergeCell ref="PNH130:PNJ130"/>
    <mergeCell ref="PNM130:PNN130"/>
    <mergeCell ref="PNP130:PNR130"/>
    <mergeCell ref="PMG130:PMH130"/>
    <mergeCell ref="PMJ130:PML130"/>
    <mergeCell ref="PMO130:PMP130"/>
    <mergeCell ref="PMR130:PMT130"/>
    <mergeCell ref="PMW130:PMX130"/>
    <mergeCell ref="PRP130:PRR130"/>
    <mergeCell ref="PRU130:PRV130"/>
    <mergeCell ref="PRX130:PRZ130"/>
    <mergeCell ref="PSC130:PSD130"/>
    <mergeCell ref="PSF130:PSH130"/>
    <mergeCell ref="PQW130:PQX130"/>
    <mergeCell ref="PQZ130:PRB130"/>
    <mergeCell ref="PRE130:PRF130"/>
    <mergeCell ref="PRH130:PRJ130"/>
    <mergeCell ref="PRM130:PRN130"/>
    <mergeCell ref="PQB130:PQD130"/>
    <mergeCell ref="PQG130:PQH130"/>
    <mergeCell ref="PQJ130:PQL130"/>
    <mergeCell ref="PQO130:PQP130"/>
    <mergeCell ref="PQR130:PQT130"/>
    <mergeCell ref="PPI130:PPJ130"/>
    <mergeCell ref="PPL130:PPN130"/>
    <mergeCell ref="PPQ130:PPR130"/>
    <mergeCell ref="PPT130:PPV130"/>
    <mergeCell ref="PPY130:PPZ130"/>
    <mergeCell ref="PUR130:PUT130"/>
    <mergeCell ref="PUW130:PUX130"/>
    <mergeCell ref="PUZ130:PVB130"/>
    <mergeCell ref="PVE130:PVF130"/>
    <mergeCell ref="PVH130:PVJ130"/>
    <mergeCell ref="PTY130:PTZ130"/>
    <mergeCell ref="PUB130:PUD130"/>
    <mergeCell ref="PUG130:PUH130"/>
    <mergeCell ref="PUJ130:PUL130"/>
    <mergeCell ref="PUO130:PUP130"/>
    <mergeCell ref="PTD130:PTF130"/>
    <mergeCell ref="PTI130:PTJ130"/>
    <mergeCell ref="PTL130:PTN130"/>
    <mergeCell ref="PTQ130:PTR130"/>
    <mergeCell ref="PTT130:PTV130"/>
    <mergeCell ref="PSK130:PSL130"/>
    <mergeCell ref="PSN130:PSP130"/>
    <mergeCell ref="PSS130:PST130"/>
    <mergeCell ref="PSV130:PSX130"/>
    <mergeCell ref="PTA130:PTB130"/>
    <mergeCell ref="PXT130:PXV130"/>
    <mergeCell ref="PXY130:PXZ130"/>
    <mergeCell ref="PYB130:PYD130"/>
    <mergeCell ref="PYG130:PYH130"/>
    <mergeCell ref="PYJ130:PYL130"/>
    <mergeCell ref="PXA130:PXB130"/>
    <mergeCell ref="PXD130:PXF130"/>
    <mergeCell ref="PXI130:PXJ130"/>
    <mergeCell ref="PXL130:PXN130"/>
    <mergeCell ref="PXQ130:PXR130"/>
    <mergeCell ref="PWF130:PWH130"/>
    <mergeCell ref="PWK130:PWL130"/>
    <mergeCell ref="PWN130:PWP130"/>
    <mergeCell ref="PWS130:PWT130"/>
    <mergeCell ref="PWV130:PWX130"/>
    <mergeCell ref="PVM130:PVN130"/>
    <mergeCell ref="PVP130:PVR130"/>
    <mergeCell ref="PVU130:PVV130"/>
    <mergeCell ref="PVX130:PVZ130"/>
    <mergeCell ref="PWC130:PWD130"/>
    <mergeCell ref="QAV130:QAX130"/>
    <mergeCell ref="QBA130:QBB130"/>
    <mergeCell ref="QBD130:QBF130"/>
    <mergeCell ref="QBI130:QBJ130"/>
    <mergeCell ref="QBL130:QBN130"/>
    <mergeCell ref="QAC130:QAD130"/>
    <mergeCell ref="QAF130:QAH130"/>
    <mergeCell ref="QAK130:QAL130"/>
    <mergeCell ref="QAN130:QAP130"/>
    <mergeCell ref="QAS130:QAT130"/>
    <mergeCell ref="PZH130:PZJ130"/>
    <mergeCell ref="PZM130:PZN130"/>
    <mergeCell ref="PZP130:PZR130"/>
    <mergeCell ref="PZU130:PZV130"/>
    <mergeCell ref="PZX130:PZZ130"/>
    <mergeCell ref="PYO130:PYP130"/>
    <mergeCell ref="PYR130:PYT130"/>
    <mergeCell ref="PYW130:PYX130"/>
    <mergeCell ref="PYZ130:PZB130"/>
    <mergeCell ref="PZE130:PZF130"/>
    <mergeCell ref="QDX130:QDZ130"/>
    <mergeCell ref="QEC130:QED130"/>
    <mergeCell ref="QEF130:QEH130"/>
    <mergeCell ref="QEK130:QEL130"/>
    <mergeCell ref="QEN130:QEP130"/>
    <mergeCell ref="QDE130:QDF130"/>
    <mergeCell ref="QDH130:QDJ130"/>
    <mergeCell ref="QDM130:QDN130"/>
    <mergeCell ref="QDP130:QDR130"/>
    <mergeCell ref="QDU130:QDV130"/>
    <mergeCell ref="QCJ130:QCL130"/>
    <mergeCell ref="QCO130:QCP130"/>
    <mergeCell ref="QCR130:QCT130"/>
    <mergeCell ref="QCW130:QCX130"/>
    <mergeCell ref="QCZ130:QDB130"/>
    <mergeCell ref="QBQ130:QBR130"/>
    <mergeCell ref="QBT130:QBV130"/>
    <mergeCell ref="QBY130:QBZ130"/>
    <mergeCell ref="QCB130:QCD130"/>
    <mergeCell ref="QCG130:QCH130"/>
    <mergeCell ref="QGZ130:QHB130"/>
    <mergeCell ref="QHE130:QHF130"/>
    <mergeCell ref="QHH130:QHJ130"/>
    <mergeCell ref="QHM130:QHN130"/>
    <mergeCell ref="QHP130:QHR130"/>
    <mergeCell ref="QGG130:QGH130"/>
    <mergeCell ref="QGJ130:QGL130"/>
    <mergeCell ref="QGO130:QGP130"/>
    <mergeCell ref="QGR130:QGT130"/>
    <mergeCell ref="QGW130:QGX130"/>
    <mergeCell ref="QFL130:QFN130"/>
    <mergeCell ref="QFQ130:QFR130"/>
    <mergeCell ref="QFT130:QFV130"/>
    <mergeCell ref="QFY130:QFZ130"/>
    <mergeCell ref="QGB130:QGD130"/>
    <mergeCell ref="QES130:QET130"/>
    <mergeCell ref="QEV130:QEX130"/>
    <mergeCell ref="QFA130:QFB130"/>
    <mergeCell ref="QFD130:QFF130"/>
    <mergeCell ref="QFI130:QFJ130"/>
    <mergeCell ref="QKB130:QKD130"/>
    <mergeCell ref="QKG130:QKH130"/>
    <mergeCell ref="QKJ130:QKL130"/>
    <mergeCell ref="QKO130:QKP130"/>
    <mergeCell ref="QKR130:QKT130"/>
    <mergeCell ref="QJI130:QJJ130"/>
    <mergeCell ref="QJL130:QJN130"/>
    <mergeCell ref="QJQ130:QJR130"/>
    <mergeCell ref="QJT130:QJV130"/>
    <mergeCell ref="QJY130:QJZ130"/>
    <mergeCell ref="QIN130:QIP130"/>
    <mergeCell ref="QIS130:QIT130"/>
    <mergeCell ref="QIV130:QIX130"/>
    <mergeCell ref="QJA130:QJB130"/>
    <mergeCell ref="QJD130:QJF130"/>
    <mergeCell ref="QHU130:QHV130"/>
    <mergeCell ref="QHX130:QHZ130"/>
    <mergeCell ref="QIC130:QID130"/>
    <mergeCell ref="QIF130:QIH130"/>
    <mergeCell ref="QIK130:QIL130"/>
    <mergeCell ref="QND130:QNF130"/>
    <mergeCell ref="QNI130:QNJ130"/>
    <mergeCell ref="QNL130:QNN130"/>
    <mergeCell ref="QNQ130:QNR130"/>
    <mergeCell ref="QNT130:QNV130"/>
    <mergeCell ref="QMK130:QML130"/>
    <mergeCell ref="QMN130:QMP130"/>
    <mergeCell ref="QMS130:QMT130"/>
    <mergeCell ref="QMV130:QMX130"/>
    <mergeCell ref="QNA130:QNB130"/>
    <mergeCell ref="QLP130:QLR130"/>
    <mergeCell ref="QLU130:QLV130"/>
    <mergeCell ref="QLX130:QLZ130"/>
    <mergeCell ref="QMC130:QMD130"/>
    <mergeCell ref="QMF130:QMH130"/>
    <mergeCell ref="QKW130:QKX130"/>
    <mergeCell ref="QKZ130:QLB130"/>
    <mergeCell ref="QLE130:QLF130"/>
    <mergeCell ref="QLH130:QLJ130"/>
    <mergeCell ref="QLM130:QLN130"/>
    <mergeCell ref="QQF130:QQH130"/>
    <mergeCell ref="QQK130:QQL130"/>
    <mergeCell ref="QQN130:QQP130"/>
    <mergeCell ref="QQS130:QQT130"/>
    <mergeCell ref="QQV130:QQX130"/>
    <mergeCell ref="QPM130:QPN130"/>
    <mergeCell ref="QPP130:QPR130"/>
    <mergeCell ref="QPU130:QPV130"/>
    <mergeCell ref="QPX130:QPZ130"/>
    <mergeCell ref="QQC130:QQD130"/>
    <mergeCell ref="QOR130:QOT130"/>
    <mergeCell ref="QOW130:QOX130"/>
    <mergeCell ref="QOZ130:QPB130"/>
    <mergeCell ref="QPE130:QPF130"/>
    <mergeCell ref="QPH130:QPJ130"/>
    <mergeCell ref="QNY130:QNZ130"/>
    <mergeCell ref="QOB130:QOD130"/>
    <mergeCell ref="QOG130:QOH130"/>
    <mergeCell ref="QOJ130:QOL130"/>
    <mergeCell ref="QOO130:QOP130"/>
    <mergeCell ref="QTH130:QTJ130"/>
    <mergeCell ref="QTM130:QTN130"/>
    <mergeCell ref="QTP130:QTR130"/>
    <mergeCell ref="QTU130:QTV130"/>
    <mergeCell ref="QTX130:QTZ130"/>
    <mergeCell ref="QSO130:QSP130"/>
    <mergeCell ref="QSR130:QST130"/>
    <mergeCell ref="QSW130:QSX130"/>
    <mergeCell ref="QSZ130:QTB130"/>
    <mergeCell ref="QTE130:QTF130"/>
    <mergeCell ref="QRT130:QRV130"/>
    <mergeCell ref="QRY130:QRZ130"/>
    <mergeCell ref="QSB130:QSD130"/>
    <mergeCell ref="QSG130:QSH130"/>
    <mergeCell ref="QSJ130:QSL130"/>
    <mergeCell ref="QRA130:QRB130"/>
    <mergeCell ref="QRD130:QRF130"/>
    <mergeCell ref="QRI130:QRJ130"/>
    <mergeCell ref="QRL130:QRN130"/>
    <mergeCell ref="QRQ130:QRR130"/>
    <mergeCell ref="QWJ130:QWL130"/>
    <mergeCell ref="QWO130:QWP130"/>
    <mergeCell ref="QWR130:QWT130"/>
    <mergeCell ref="QWW130:QWX130"/>
    <mergeCell ref="QWZ130:QXB130"/>
    <mergeCell ref="QVQ130:QVR130"/>
    <mergeCell ref="QVT130:QVV130"/>
    <mergeCell ref="QVY130:QVZ130"/>
    <mergeCell ref="QWB130:QWD130"/>
    <mergeCell ref="QWG130:QWH130"/>
    <mergeCell ref="QUV130:QUX130"/>
    <mergeCell ref="QVA130:QVB130"/>
    <mergeCell ref="QVD130:QVF130"/>
    <mergeCell ref="QVI130:QVJ130"/>
    <mergeCell ref="QVL130:QVN130"/>
    <mergeCell ref="QUC130:QUD130"/>
    <mergeCell ref="QUF130:QUH130"/>
    <mergeCell ref="QUK130:QUL130"/>
    <mergeCell ref="QUN130:QUP130"/>
    <mergeCell ref="QUS130:QUT130"/>
    <mergeCell ref="QZL130:QZN130"/>
    <mergeCell ref="QZQ130:QZR130"/>
    <mergeCell ref="QZT130:QZV130"/>
    <mergeCell ref="QZY130:QZZ130"/>
    <mergeCell ref="RAB130:RAD130"/>
    <mergeCell ref="QYS130:QYT130"/>
    <mergeCell ref="QYV130:QYX130"/>
    <mergeCell ref="QZA130:QZB130"/>
    <mergeCell ref="QZD130:QZF130"/>
    <mergeCell ref="QZI130:QZJ130"/>
    <mergeCell ref="QXX130:QXZ130"/>
    <mergeCell ref="QYC130:QYD130"/>
    <mergeCell ref="QYF130:QYH130"/>
    <mergeCell ref="QYK130:QYL130"/>
    <mergeCell ref="QYN130:QYP130"/>
    <mergeCell ref="QXE130:QXF130"/>
    <mergeCell ref="QXH130:QXJ130"/>
    <mergeCell ref="QXM130:QXN130"/>
    <mergeCell ref="QXP130:QXR130"/>
    <mergeCell ref="QXU130:QXV130"/>
    <mergeCell ref="RCN130:RCP130"/>
    <mergeCell ref="RCS130:RCT130"/>
    <mergeCell ref="RCV130:RCX130"/>
    <mergeCell ref="RDA130:RDB130"/>
    <mergeCell ref="RDD130:RDF130"/>
    <mergeCell ref="RBU130:RBV130"/>
    <mergeCell ref="RBX130:RBZ130"/>
    <mergeCell ref="RCC130:RCD130"/>
    <mergeCell ref="RCF130:RCH130"/>
    <mergeCell ref="RCK130:RCL130"/>
    <mergeCell ref="RAZ130:RBB130"/>
    <mergeCell ref="RBE130:RBF130"/>
    <mergeCell ref="RBH130:RBJ130"/>
    <mergeCell ref="RBM130:RBN130"/>
    <mergeCell ref="RBP130:RBR130"/>
    <mergeCell ref="RAG130:RAH130"/>
    <mergeCell ref="RAJ130:RAL130"/>
    <mergeCell ref="RAO130:RAP130"/>
    <mergeCell ref="RAR130:RAT130"/>
    <mergeCell ref="RAW130:RAX130"/>
    <mergeCell ref="RFP130:RFR130"/>
    <mergeCell ref="RFU130:RFV130"/>
    <mergeCell ref="RFX130:RFZ130"/>
    <mergeCell ref="RGC130:RGD130"/>
    <mergeCell ref="RGF130:RGH130"/>
    <mergeCell ref="REW130:REX130"/>
    <mergeCell ref="REZ130:RFB130"/>
    <mergeCell ref="RFE130:RFF130"/>
    <mergeCell ref="RFH130:RFJ130"/>
    <mergeCell ref="RFM130:RFN130"/>
    <mergeCell ref="REB130:RED130"/>
    <mergeCell ref="REG130:REH130"/>
    <mergeCell ref="REJ130:REL130"/>
    <mergeCell ref="REO130:REP130"/>
    <mergeCell ref="RER130:RET130"/>
    <mergeCell ref="RDI130:RDJ130"/>
    <mergeCell ref="RDL130:RDN130"/>
    <mergeCell ref="RDQ130:RDR130"/>
    <mergeCell ref="RDT130:RDV130"/>
    <mergeCell ref="RDY130:RDZ130"/>
    <mergeCell ref="RIR130:RIT130"/>
    <mergeCell ref="RIW130:RIX130"/>
    <mergeCell ref="RIZ130:RJB130"/>
    <mergeCell ref="RJE130:RJF130"/>
    <mergeCell ref="RJH130:RJJ130"/>
    <mergeCell ref="RHY130:RHZ130"/>
    <mergeCell ref="RIB130:RID130"/>
    <mergeCell ref="RIG130:RIH130"/>
    <mergeCell ref="RIJ130:RIL130"/>
    <mergeCell ref="RIO130:RIP130"/>
    <mergeCell ref="RHD130:RHF130"/>
    <mergeCell ref="RHI130:RHJ130"/>
    <mergeCell ref="RHL130:RHN130"/>
    <mergeCell ref="RHQ130:RHR130"/>
    <mergeCell ref="RHT130:RHV130"/>
    <mergeCell ref="RGK130:RGL130"/>
    <mergeCell ref="RGN130:RGP130"/>
    <mergeCell ref="RGS130:RGT130"/>
    <mergeCell ref="RGV130:RGX130"/>
    <mergeCell ref="RHA130:RHB130"/>
    <mergeCell ref="RLT130:RLV130"/>
    <mergeCell ref="RLY130:RLZ130"/>
    <mergeCell ref="RMB130:RMD130"/>
    <mergeCell ref="RMG130:RMH130"/>
    <mergeCell ref="RMJ130:RML130"/>
    <mergeCell ref="RLA130:RLB130"/>
    <mergeCell ref="RLD130:RLF130"/>
    <mergeCell ref="RLI130:RLJ130"/>
    <mergeCell ref="RLL130:RLN130"/>
    <mergeCell ref="RLQ130:RLR130"/>
    <mergeCell ref="RKF130:RKH130"/>
    <mergeCell ref="RKK130:RKL130"/>
    <mergeCell ref="RKN130:RKP130"/>
    <mergeCell ref="RKS130:RKT130"/>
    <mergeCell ref="RKV130:RKX130"/>
    <mergeCell ref="RJM130:RJN130"/>
    <mergeCell ref="RJP130:RJR130"/>
    <mergeCell ref="RJU130:RJV130"/>
    <mergeCell ref="RJX130:RJZ130"/>
    <mergeCell ref="RKC130:RKD130"/>
    <mergeCell ref="ROV130:ROX130"/>
    <mergeCell ref="RPA130:RPB130"/>
    <mergeCell ref="RPD130:RPF130"/>
    <mergeCell ref="RPI130:RPJ130"/>
    <mergeCell ref="RPL130:RPN130"/>
    <mergeCell ref="ROC130:ROD130"/>
    <mergeCell ref="ROF130:ROH130"/>
    <mergeCell ref="ROK130:ROL130"/>
    <mergeCell ref="RON130:ROP130"/>
    <mergeCell ref="ROS130:ROT130"/>
    <mergeCell ref="RNH130:RNJ130"/>
    <mergeCell ref="RNM130:RNN130"/>
    <mergeCell ref="RNP130:RNR130"/>
    <mergeCell ref="RNU130:RNV130"/>
    <mergeCell ref="RNX130:RNZ130"/>
    <mergeCell ref="RMO130:RMP130"/>
    <mergeCell ref="RMR130:RMT130"/>
    <mergeCell ref="RMW130:RMX130"/>
    <mergeCell ref="RMZ130:RNB130"/>
    <mergeCell ref="RNE130:RNF130"/>
    <mergeCell ref="RRX130:RRZ130"/>
    <mergeCell ref="RSC130:RSD130"/>
    <mergeCell ref="RSF130:RSH130"/>
    <mergeCell ref="RSK130:RSL130"/>
    <mergeCell ref="RSN130:RSP130"/>
    <mergeCell ref="RRE130:RRF130"/>
    <mergeCell ref="RRH130:RRJ130"/>
    <mergeCell ref="RRM130:RRN130"/>
    <mergeCell ref="RRP130:RRR130"/>
    <mergeCell ref="RRU130:RRV130"/>
    <mergeCell ref="RQJ130:RQL130"/>
    <mergeCell ref="RQO130:RQP130"/>
    <mergeCell ref="RQR130:RQT130"/>
    <mergeCell ref="RQW130:RQX130"/>
    <mergeCell ref="RQZ130:RRB130"/>
    <mergeCell ref="RPQ130:RPR130"/>
    <mergeCell ref="RPT130:RPV130"/>
    <mergeCell ref="RPY130:RPZ130"/>
    <mergeCell ref="RQB130:RQD130"/>
    <mergeCell ref="RQG130:RQH130"/>
    <mergeCell ref="RUZ130:RVB130"/>
    <mergeCell ref="RVE130:RVF130"/>
    <mergeCell ref="RVH130:RVJ130"/>
    <mergeCell ref="RVM130:RVN130"/>
    <mergeCell ref="RVP130:RVR130"/>
    <mergeCell ref="RUG130:RUH130"/>
    <mergeCell ref="RUJ130:RUL130"/>
    <mergeCell ref="RUO130:RUP130"/>
    <mergeCell ref="RUR130:RUT130"/>
    <mergeCell ref="RUW130:RUX130"/>
    <mergeCell ref="RTL130:RTN130"/>
    <mergeCell ref="RTQ130:RTR130"/>
    <mergeCell ref="RTT130:RTV130"/>
    <mergeCell ref="RTY130:RTZ130"/>
    <mergeCell ref="RUB130:RUD130"/>
    <mergeCell ref="RSS130:RST130"/>
    <mergeCell ref="RSV130:RSX130"/>
    <mergeCell ref="RTA130:RTB130"/>
    <mergeCell ref="RTD130:RTF130"/>
    <mergeCell ref="RTI130:RTJ130"/>
    <mergeCell ref="RYB130:RYD130"/>
    <mergeCell ref="RYG130:RYH130"/>
    <mergeCell ref="RYJ130:RYL130"/>
    <mergeCell ref="RYO130:RYP130"/>
    <mergeCell ref="RYR130:RYT130"/>
    <mergeCell ref="RXI130:RXJ130"/>
    <mergeCell ref="RXL130:RXN130"/>
    <mergeCell ref="RXQ130:RXR130"/>
    <mergeCell ref="RXT130:RXV130"/>
    <mergeCell ref="RXY130:RXZ130"/>
    <mergeCell ref="RWN130:RWP130"/>
    <mergeCell ref="RWS130:RWT130"/>
    <mergeCell ref="RWV130:RWX130"/>
    <mergeCell ref="RXA130:RXB130"/>
    <mergeCell ref="RXD130:RXF130"/>
    <mergeCell ref="RVU130:RVV130"/>
    <mergeCell ref="RVX130:RVZ130"/>
    <mergeCell ref="RWC130:RWD130"/>
    <mergeCell ref="RWF130:RWH130"/>
    <mergeCell ref="RWK130:RWL130"/>
    <mergeCell ref="SBD130:SBF130"/>
    <mergeCell ref="SBI130:SBJ130"/>
    <mergeCell ref="SBL130:SBN130"/>
    <mergeCell ref="SBQ130:SBR130"/>
    <mergeCell ref="SBT130:SBV130"/>
    <mergeCell ref="SAK130:SAL130"/>
    <mergeCell ref="SAN130:SAP130"/>
    <mergeCell ref="SAS130:SAT130"/>
    <mergeCell ref="SAV130:SAX130"/>
    <mergeCell ref="SBA130:SBB130"/>
    <mergeCell ref="RZP130:RZR130"/>
    <mergeCell ref="RZU130:RZV130"/>
    <mergeCell ref="RZX130:RZZ130"/>
    <mergeCell ref="SAC130:SAD130"/>
    <mergeCell ref="SAF130:SAH130"/>
    <mergeCell ref="RYW130:RYX130"/>
    <mergeCell ref="RYZ130:RZB130"/>
    <mergeCell ref="RZE130:RZF130"/>
    <mergeCell ref="RZH130:RZJ130"/>
    <mergeCell ref="RZM130:RZN130"/>
    <mergeCell ref="SEF130:SEH130"/>
    <mergeCell ref="SEK130:SEL130"/>
    <mergeCell ref="SEN130:SEP130"/>
    <mergeCell ref="SES130:SET130"/>
    <mergeCell ref="SEV130:SEX130"/>
    <mergeCell ref="SDM130:SDN130"/>
    <mergeCell ref="SDP130:SDR130"/>
    <mergeCell ref="SDU130:SDV130"/>
    <mergeCell ref="SDX130:SDZ130"/>
    <mergeCell ref="SEC130:SED130"/>
    <mergeCell ref="SCR130:SCT130"/>
    <mergeCell ref="SCW130:SCX130"/>
    <mergeCell ref="SCZ130:SDB130"/>
    <mergeCell ref="SDE130:SDF130"/>
    <mergeCell ref="SDH130:SDJ130"/>
    <mergeCell ref="SBY130:SBZ130"/>
    <mergeCell ref="SCB130:SCD130"/>
    <mergeCell ref="SCG130:SCH130"/>
    <mergeCell ref="SCJ130:SCL130"/>
    <mergeCell ref="SCO130:SCP130"/>
    <mergeCell ref="SHH130:SHJ130"/>
    <mergeCell ref="SHM130:SHN130"/>
    <mergeCell ref="SHP130:SHR130"/>
    <mergeCell ref="SHU130:SHV130"/>
    <mergeCell ref="SHX130:SHZ130"/>
    <mergeCell ref="SGO130:SGP130"/>
    <mergeCell ref="SGR130:SGT130"/>
    <mergeCell ref="SGW130:SGX130"/>
    <mergeCell ref="SGZ130:SHB130"/>
    <mergeCell ref="SHE130:SHF130"/>
    <mergeCell ref="SFT130:SFV130"/>
    <mergeCell ref="SFY130:SFZ130"/>
    <mergeCell ref="SGB130:SGD130"/>
    <mergeCell ref="SGG130:SGH130"/>
    <mergeCell ref="SGJ130:SGL130"/>
    <mergeCell ref="SFA130:SFB130"/>
    <mergeCell ref="SFD130:SFF130"/>
    <mergeCell ref="SFI130:SFJ130"/>
    <mergeCell ref="SFL130:SFN130"/>
    <mergeCell ref="SFQ130:SFR130"/>
    <mergeCell ref="SKJ130:SKL130"/>
    <mergeCell ref="SKO130:SKP130"/>
    <mergeCell ref="SKR130:SKT130"/>
    <mergeCell ref="SKW130:SKX130"/>
    <mergeCell ref="SKZ130:SLB130"/>
    <mergeCell ref="SJQ130:SJR130"/>
    <mergeCell ref="SJT130:SJV130"/>
    <mergeCell ref="SJY130:SJZ130"/>
    <mergeCell ref="SKB130:SKD130"/>
    <mergeCell ref="SKG130:SKH130"/>
    <mergeCell ref="SIV130:SIX130"/>
    <mergeCell ref="SJA130:SJB130"/>
    <mergeCell ref="SJD130:SJF130"/>
    <mergeCell ref="SJI130:SJJ130"/>
    <mergeCell ref="SJL130:SJN130"/>
    <mergeCell ref="SIC130:SID130"/>
    <mergeCell ref="SIF130:SIH130"/>
    <mergeCell ref="SIK130:SIL130"/>
    <mergeCell ref="SIN130:SIP130"/>
    <mergeCell ref="SIS130:SIT130"/>
    <mergeCell ref="SNL130:SNN130"/>
    <mergeCell ref="SNQ130:SNR130"/>
    <mergeCell ref="SNT130:SNV130"/>
    <mergeCell ref="SNY130:SNZ130"/>
    <mergeCell ref="SOB130:SOD130"/>
    <mergeCell ref="SMS130:SMT130"/>
    <mergeCell ref="SMV130:SMX130"/>
    <mergeCell ref="SNA130:SNB130"/>
    <mergeCell ref="SND130:SNF130"/>
    <mergeCell ref="SNI130:SNJ130"/>
    <mergeCell ref="SLX130:SLZ130"/>
    <mergeCell ref="SMC130:SMD130"/>
    <mergeCell ref="SMF130:SMH130"/>
    <mergeCell ref="SMK130:SML130"/>
    <mergeCell ref="SMN130:SMP130"/>
    <mergeCell ref="SLE130:SLF130"/>
    <mergeCell ref="SLH130:SLJ130"/>
    <mergeCell ref="SLM130:SLN130"/>
    <mergeCell ref="SLP130:SLR130"/>
    <mergeCell ref="SLU130:SLV130"/>
    <mergeCell ref="SQN130:SQP130"/>
    <mergeCell ref="SQS130:SQT130"/>
    <mergeCell ref="SQV130:SQX130"/>
    <mergeCell ref="SRA130:SRB130"/>
    <mergeCell ref="SRD130:SRF130"/>
    <mergeCell ref="SPU130:SPV130"/>
    <mergeCell ref="SPX130:SPZ130"/>
    <mergeCell ref="SQC130:SQD130"/>
    <mergeCell ref="SQF130:SQH130"/>
    <mergeCell ref="SQK130:SQL130"/>
    <mergeCell ref="SOZ130:SPB130"/>
    <mergeCell ref="SPE130:SPF130"/>
    <mergeCell ref="SPH130:SPJ130"/>
    <mergeCell ref="SPM130:SPN130"/>
    <mergeCell ref="SPP130:SPR130"/>
    <mergeCell ref="SOG130:SOH130"/>
    <mergeCell ref="SOJ130:SOL130"/>
    <mergeCell ref="SOO130:SOP130"/>
    <mergeCell ref="SOR130:SOT130"/>
    <mergeCell ref="SOW130:SOX130"/>
    <mergeCell ref="STP130:STR130"/>
    <mergeCell ref="STU130:STV130"/>
    <mergeCell ref="STX130:STZ130"/>
    <mergeCell ref="SUC130:SUD130"/>
    <mergeCell ref="SUF130:SUH130"/>
    <mergeCell ref="SSW130:SSX130"/>
    <mergeCell ref="SSZ130:STB130"/>
    <mergeCell ref="STE130:STF130"/>
    <mergeCell ref="STH130:STJ130"/>
    <mergeCell ref="STM130:STN130"/>
    <mergeCell ref="SSB130:SSD130"/>
    <mergeCell ref="SSG130:SSH130"/>
    <mergeCell ref="SSJ130:SSL130"/>
    <mergeCell ref="SSO130:SSP130"/>
    <mergeCell ref="SSR130:SST130"/>
    <mergeCell ref="SRI130:SRJ130"/>
    <mergeCell ref="SRL130:SRN130"/>
    <mergeCell ref="SRQ130:SRR130"/>
    <mergeCell ref="SRT130:SRV130"/>
    <mergeCell ref="SRY130:SRZ130"/>
    <mergeCell ref="SWR130:SWT130"/>
    <mergeCell ref="SWW130:SWX130"/>
    <mergeCell ref="SWZ130:SXB130"/>
    <mergeCell ref="SXE130:SXF130"/>
    <mergeCell ref="SXH130:SXJ130"/>
    <mergeCell ref="SVY130:SVZ130"/>
    <mergeCell ref="SWB130:SWD130"/>
    <mergeCell ref="SWG130:SWH130"/>
    <mergeCell ref="SWJ130:SWL130"/>
    <mergeCell ref="SWO130:SWP130"/>
    <mergeCell ref="SVD130:SVF130"/>
    <mergeCell ref="SVI130:SVJ130"/>
    <mergeCell ref="SVL130:SVN130"/>
    <mergeCell ref="SVQ130:SVR130"/>
    <mergeCell ref="SVT130:SVV130"/>
    <mergeCell ref="SUK130:SUL130"/>
    <mergeCell ref="SUN130:SUP130"/>
    <mergeCell ref="SUS130:SUT130"/>
    <mergeCell ref="SUV130:SUX130"/>
    <mergeCell ref="SVA130:SVB130"/>
    <mergeCell ref="SZT130:SZV130"/>
    <mergeCell ref="SZY130:SZZ130"/>
    <mergeCell ref="TAB130:TAD130"/>
    <mergeCell ref="TAG130:TAH130"/>
    <mergeCell ref="TAJ130:TAL130"/>
    <mergeCell ref="SZA130:SZB130"/>
    <mergeCell ref="SZD130:SZF130"/>
    <mergeCell ref="SZI130:SZJ130"/>
    <mergeCell ref="SZL130:SZN130"/>
    <mergeCell ref="SZQ130:SZR130"/>
    <mergeCell ref="SYF130:SYH130"/>
    <mergeCell ref="SYK130:SYL130"/>
    <mergeCell ref="SYN130:SYP130"/>
    <mergeCell ref="SYS130:SYT130"/>
    <mergeCell ref="SYV130:SYX130"/>
    <mergeCell ref="SXM130:SXN130"/>
    <mergeCell ref="SXP130:SXR130"/>
    <mergeCell ref="SXU130:SXV130"/>
    <mergeCell ref="SXX130:SXZ130"/>
    <mergeCell ref="SYC130:SYD130"/>
    <mergeCell ref="TCV130:TCX130"/>
    <mergeCell ref="TDA130:TDB130"/>
    <mergeCell ref="TDD130:TDF130"/>
    <mergeCell ref="TDI130:TDJ130"/>
    <mergeCell ref="TDL130:TDN130"/>
    <mergeCell ref="TCC130:TCD130"/>
    <mergeCell ref="TCF130:TCH130"/>
    <mergeCell ref="TCK130:TCL130"/>
    <mergeCell ref="TCN130:TCP130"/>
    <mergeCell ref="TCS130:TCT130"/>
    <mergeCell ref="TBH130:TBJ130"/>
    <mergeCell ref="TBM130:TBN130"/>
    <mergeCell ref="TBP130:TBR130"/>
    <mergeCell ref="TBU130:TBV130"/>
    <mergeCell ref="TBX130:TBZ130"/>
    <mergeCell ref="TAO130:TAP130"/>
    <mergeCell ref="TAR130:TAT130"/>
    <mergeCell ref="TAW130:TAX130"/>
    <mergeCell ref="TAZ130:TBB130"/>
    <mergeCell ref="TBE130:TBF130"/>
    <mergeCell ref="TFX130:TFZ130"/>
    <mergeCell ref="TGC130:TGD130"/>
    <mergeCell ref="TGF130:TGH130"/>
    <mergeCell ref="TGK130:TGL130"/>
    <mergeCell ref="TGN130:TGP130"/>
    <mergeCell ref="TFE130:TFF130"/>
    <mergeCell ref="TFH130:TFJ130"/>
    <mergeCell ref="TFM130:TFN130"/>
    <mergeCell ref="TFP130:TFR130"/>
    <mergeCell ref="TFU130:TFV130"/>
    <mergeCell ref="TEJ130:TEL130"/>
    <mergeCell ref="TEO130:TEP130"/>
    <mergeCell ref="TER130:TET130"/>
    <mergeCell ref="TEW130:TEX130"/>
    <mergeCell ref="TEZ130:TFB130"/>
    <mergeCell ref="TDQ130:TDR130"/>
    <mergeCell ref="TDT130:TDV130"/>
    <mergeCell ref="TDY130:TDZ130"/>
    <mergeCell ref="TEB130:TED130"/>
    <mergeCell ref="TEG130:TEH130"/>
    <mergeCell ref="TIZ130:TJB130"/>
    <mergeCell ref="TJE130:TJF130"/>
    <mergeCell ref="TJH130:TJJ130"/>
    <mergeCell ref="TJM130:TJN130"/>
    <mergeCell ref="TJP130:TJR130"/>
    <mergeCell ref="TIG130:TIH130"/>
    <mergeCell ref="TIJ130:TIL130"/>
    <mergeCell ref="TIO130:TIP130"/>
    <mergeCell ref="TIR130:TIT130"/>
    <mergeCell ref="TIW130:TIX130"/>
    <mergeCell ref="THL130:THN130"/>
    <mergeCell ref="THQ130:THR130"/>
    <mergeCell ref="THT130:THV130"/>
    <mergeCell ref="THY130:THZ130"/>
    <mergeCell ref="TIB130:TID130"/>
    <mergeCell ref="TGS130:TGT130"/>
    <mergeCell ref="TGV130:TGX130"/>
    <mergeCell ref="THA130:THB130"/>
    <mergeCell ref="THD130:THF130"/>
    <mergeCell ref="THI130:THJ130"/>
    <mergeCell ref="TMB130:TMD130"/>
    <mergeCell ref="TMG130:TMH130"/>
    <mergeCell ref="TMJ130:TML130"/>
    <mergeCell ref="TMO130:TMP130"/>
    <mergeCell ref="TMR130:TMT130"/>
    <mergeCell ref="TLI130:TLJ130"/>
    <mergeCell ref="TLL130:TLN130"/>
    <mergeCell ref="TLQ130:TLR130"/>
    <mergeCell ref="TLT130:TLV130"/>
    <mergeCell ref="TLY130:TLZ130"/>
    <mergeCell ref="TKN130:TKP130"/>
    <mergeCell ref="TKS130:TKT130"/>
    <mergeCell ref="TKV130:TKX130"/>
    <mergeCell ref="TLA130:TLB130"/>
    <mergeCell ref="TLD130:TLF130"/>
    <mergeCell ref="TJU130:TJV130"/>
    <mergeCell ref="TJX130:TJZ130"/>
    <mergeCell ref="TKC130:TKD130"/>
    <mergeCell ref="TKF130:TKH130"/>
    <mergeCell ref="TKK130:TKL130"/>
    <mergeCell ref="TPD130:TPF130"/>
    <mergeCell ref="TPI130:TPJ130"/>
    <mergeCell ref="TPL130:TPN130"/>
    <mergeCell ref="TPQ130:TPR130"/>
    <mergeCell ref="TPT130:TPV130"/>
    <mergeCell ref="TOK130:TOL130"/>
    <mergeCell ref="TON130:TOP130"/>
    <mergeCell ref="TOS130:TOT130"/>
    <mergeCell ref="TOV130:TOX130"/>
    <mergeCell ref="TPA130:TPB130"/>
    <mergeCell ref="TNP130:TNR130"/>
    <mergeCell ref="TNU130:TNV130"/>
    <mergeCell ref="TNX130:TNZ130"/>
    <mergeCell ref="TOC130:TOD130"/>
    <mergeCell ref="TOF130:TOH130"/>
    <mergeCell ref="TMW130:TMX130"/>
    <mergeCell ref="TMZ130:TNB130"/>
    <mergeCell ref="TNE130:TNF130"/>
    <mergeCell ref="TNH130:TNJ130"/>
    <mergeCell ref="TNM130:TNN130"/>
    <mergeCell ref="TSF130:TSH130"/>
    <mergeCell ref="TSK130:TSL130"/>
    <mergeCell ref="TSN130:TSP130"/>
    <mergeCell ref="TSS130:TST130"/>
    <mergeCell ref="TSV130:TSX130"/>
    <mergeCell ref="TRM130:TRN130"/>
    <mergeCell ref="TRP130:TRR130"/>
    <mergeCell ref="TRU130:TRV130"/>
    <mergeCell ref="TRX130:TRZ130"/>
    <mergeCell ref="TSC130:TSD130"/>
    <mergeCell ref="TQR130:TQT130"/>
    <mergeCell ref="TQW130:TQX130"/>
    <mergeCell ref="TQZ130:TRB130"/>
    <mergeCell ref="TRE130:TRF130"/>
    <mergeCell ref="TRH130:TRJ130"/>
    <mergeCell ref="TPY130:TPZ130"/>
    <mergeCell ref="TQB130:TQD130"/>
    <mergeCell ref="TQG130:TQH130"/>
    <mergeCell ref="TQJ130:TQL130"/>
    <mergeCell ref="TQO130:TQP130"/>
    <mergeCell ref="TVH130:TVJ130"/>
    <mergeCell ref="TVM130:TVN130"/>
    <mergeCell ref="TVP130:TVR130"/>
    <mergeCell ref="TVU130:TVV130"/>
    <mergeCell ref="TVX130:TVZ130"/>
    <mergeCell ref="TUO130:TUP130"/>
    <mergeCell ref="TUR130:TUT130"/>
    <mergeCell ref="TUW130:TUX130"/>
    <mergeCell ref="TUZ130:TVB130"/>
    <mergeCell ref="TVE130:TVF130"/>
    <mergeCell ref="TTT130:TTV130"/>
    <mergeCell ref="TTY130:TTZ130"/>
    <mergeCell ref="TUB130:TUD130"/>
    <mergeCell ref="TUG130:TUH130"/>
    <mergeCell ref="TUJ130:TUL130"/>
    <mergeCell ref="TTA130:TTB130"/>
    <mergeCell ref="TTD130:TTF130"/>
    <mergeCell ref="TTI130:TTJ130"/>
    <mergeCell ref="TTL130:TTN130"/>
    <mergeCell ref="TTQ130:TTR130"/>
    <mergeCell ref="TYJ130:TYL130"/>
    <mergeCell ref="TYO130:TYP130"/>
    <mergeCell ref="TYR130:TYT130"/>
    <mergeCell ref="TYW130:TYX130"/>
    <mergeCell ref="TYZ130:TZB130"/>
    <mergeCell ref="TXQ130:TXR130"/>
    <mergeCell ref="TXT130:TXV130"/>
    <mergeCell ref="TXY130:TXZ130"/>
    <mergeCell ref="TYB130:TYD130"/>
    <mergeCell ref="TYG130:TYH130"/>
    <mergeCell ref="TWV130:TWX130"/>
    <mergeCell ref="TXA130:TXB130"/>
    <mergeCell ref="TXD130:TXF130"/>
    <mergeCell ref="TXI130:TXJ130"/>
    <mergeCell ref="TXL130:TXN130"/>
    <mergeCell ref="TWC130:TWD130"/>
    <mergeCell ref="TWF130:TWH130"/>
    <mergeCell ref="TWK130:TWL130"/>
    <mergeCell ref="TWN130:TWP130"/>
    <mergeCell ref="TWS130:TWT130"/>
    <mergeCell ref="UBL130:UBN130"/>
    <mergeCell ref="UBQ130:UBR130"/>
    <mergeCell ref="UBT130:UBV130"/>
    <mergeCell ref="UBY130:UBZ130"/>
    <mergeCell ref="UCB130:UCD130"/>
    <mergeCell ref="UAS130:UAT130"/>
    <mergeCell ref="UAV130:UAX130"/>
    <mergeCell ref="UBA130:UBB130"/>
    <mergeCell ref="UBD130:UBF130"/>
    <mergeCell ref="UBI130:UBJ130"/>
    <mergeCell ref="TZX130:TZZ130"/>
    <mergeCell ref="UAC130:UAD130"/>
    <mergeCell ref="UAF130:UAH130"/>
    <mergeCell ref="UAK130:UAL130"/>
    <mergeCell ref="UAN130:UAP130"/>
    <mergeCell ref="TZE130:TZF130"/>
    <mergeCell ref="TZH130:TZJ130"/>
    <mergeCell ref="TZM130:TZN130"/>
    <mergeCell ref="TZP130:TZR130"/>
    <mergeCell ref="TZU130:TZV130"/>
    <mergeCell ref="UEN130:UEP130"/>
    <mergeCell ref="UES130:UET130"/>
    <mergeCell ref="UEV130:UEX130"/>
    <mergeCell ref="UFA130:UFB130"/>
    <mergeCell ref="UFD130:UFF130"/>
    <mergeCell ref="UDU130:UDV130"/>
    <mergeCell ref="UDX130:UDZ130"/>
    <mergeCell ref="UEC130:UED130"/>
    <mergeCell ref="UEF130:UEH130"/>
    <mergeCell ref="UEK130:UEL130"/>
    <mergeCell ref="UCZ130:UDB130"/>
    <mergeCell ref="UDE130:UDF130"/>
    <mergeCell ref="UDH130:UDJ130"/>
    <mergeCell ref="UDM130:UDN130"/>
    <mergeCell ref="UDP130:UDR130"/>
    <mergeCell ref="UCG130:UCH130"/>
    <mergeCell ref="UCJ130:UCL130"/>
    <mergeCell ref="UCO130:UCP130"/>
    <mergeCell ref="UCR130:UCT130"/>
    <mergeCell ref="UCW130:UCX130"/>
    <mergeCell ref="UHP130:UHR130"/>
    <mergeCell ref="UHU130:UHV130"/>
    <mergeCell ref="UHX130:UHZ130"/>
    <mergeCell ref="UIC130:UID130"/>
    <mergeCell ref="UIF130:UIH130"/>
    <mergeCell ref="UGW130:UGX130"/>
    <mergeCell ref="UGZ130:UHB130"/>
    <mergeCell ref="UHE130:UHF130"/>
    <mergeCell ref="UHH130:UHJ130"/>
    <mergeCell ref="UHM130:UHN130"/>
    <mergeCell ref="UGB130:UGD130"/>
    <mergeCell ref="UGG130:UGH130"/>
    <mergeCell ref="UGJ130:UGL130"/>
    <mergeCell ref="UGO130:UGP130"/>
    <mergeCell ref="UGR130:UGT130"/>
    <mergeCell ref="UFI130:UFJ130"/>
    <mergeCell ref="UFL130:UFN130"/>
    <mergeCell ref="UFQ130:UFR130"/>
    <mergeCell ref="UFT130:UFV130"/>
    <mergeCell ref="UFY130:UFZ130"/>
    <mergeCell ref="UKR130:UKT130"/>
    <mergeCell ref="UKW130:UKX130"/>
    <mergeCell ref="UKZ130:ULB130"/>
    <mergeCell ref="ULE130:ULF130"/>
    <mergeCell ref="ULH130:ULJ130"/>
    <mergeCell ref="UJY130:UJZ130"/>
    <mergeCell ref="UKB130:UKD130"/>
    <mergeCell ref="UKG130:UKH130"/>
    <mergeCell ref="UKJ130:UKL130"/>
    <mergeCell ref="UKO130:UKP130"/>
    <mergeCell ref="UJD130:UJF130"/>
    <mergeCell ref="UJI130:UJJ130"/>
    <mergeCell ref="UJL130:UJN130"/>
    <mergeCell ref="UJQ130:UJR130"/>
    <mergeCell ref="UJT130:UJV130"/>
    <mergeCell ref="UIK130:UIL130"/>
    <mergeCell ref="UIN130:UIP130"/>
    <mergeCell ref="UIS130:UIT130"/>
    <mergeCell ref="UIV130:UIX130"/>
    <mergeCell ref="UJA130:UJB130"/>
    <mergeCell ref="UNT130:UNV130"/>
    <mergeCell ref="UNY130:UNZ130"/>
    <mergeCell ref="UOB130:UOD130"/>
    <mergeCell ref="UOG130:UOH130"/>
    <mergeCell ref="UOJ130:UOL130"/>
    <mergeCell ref="UNA130:UNB130"/>
    <mergeCell ref="UND130:UNF130"/>
    <mergeCell ref="UNI130:UNJ130"/>
    <mergeCell ref="UNL130:UNN130"/>
    <mergeCell ref="UNQ130:UNR130"/>
    <mergeCell ref="UMF130:UMH130"/>
    <mergeCell ref="UMK130:UML130"/>
    <mergeCell ref="UMN130:UMP130"/>
    <mergeCell ref="UMS130:UMT130"/>
    <mergeCell ref="UMV130:UMX130"/>
    <mergeCell ref="ULM130:ULN130"/>
    <mergeCell ref="ULP130:ULR130"/>
    <mergeCell ref="ULU130:ULV130"/>
    <mergeCell ref="ULX130:ULZ130"/>
    <mergeCell ref="UMC130:UMD130"/>
    <mergeCell ref="UQV130:UQX130"/>
    <mergeCell ref="URA130:URB130"/>
    <mergeCell ref="URD130:URF130"/>
    <mergeCell ref="URI130:URJ130"/>
    <mergeCell ref="URL130:URN130"/>
    <mergeCell ref="UQC130:UQD130"/>
    <mergeCell ref="UQF130:UQH130"/>
    <mergeCell ref="UQK130:UQL130"/>
    <mergeCell ref="UQN130:UQP130"/>
    <mergeCell ref="UQS130:UQT130"/>
    <mergeCell ref="UPH130:UPJ130"/>
    <mergeCell ref="UPM130:UPN130"/>
    <mergeCell ref="UPP130:UPR130"/>
    <mergeCell ref="UPU130:UPV130"/>
    <mergeCell ref="UPX130:UPZ130"/>
    <mergeCell ref="UOO130:UOP130"/>
    <mergeCell ref="UOR130:UOT130"/>
    <mergeCell ref="UOW130:UOX130"/>
    <mergeCell ref="UOZ130:UPB130"/>
    <mergeCell ref="UPE130:UPF130"/>
    <mergeCell ref="UTX130:UTZ130"/>
    <mergeCell ref="UUC130:UUD130"/>
    <mergeCell ref="UUF130:UUH130"/>
    <mergeCell ref="UUK130:UUL130"/>
    <mergeCell ref="UUN130:UUP130"/>
    <mergeCell ref="UTE130:UTF130"/>
    <mergeCell ref="UTH130:UTJ130"/>
    <mergeCell ref="UTM130:UTN130"/>
    <mergeCell ref="UTP130:UTR130"/>
    <mergeCell ref="UTU130:UTV130"/>
    <mergeCell ref="USJ130:USL130"/>
    <mergeCell ref="USO130:USP130"/>
    <mergeCell ref="USR130:UST130"/>
    <mergeCell ref="USW130:USX130"/>
    <mergeCell ref="USZ130:UTB130"/>
    <mergeCell ref="URQ130:URR130"/>
    <mergeCell ref="URT130:URV130"/>
    <mergeCell ref="URY130:URZ130"/>
    <mergeCell ref="USB130:USD130"/>
    <mergeCell ref="USG130:USH130"/>
    <mergeCell ref="UWZ130:UXB130"/>
    <mergeCell ref="UXE130:UXF130"/>
    <mergeCell ref="UXH130:UXJ130"/>
    <mergeCell ref="UXM130:UXN130"/>
    <mergeCell ref="UXP130:UXR130"/>
    <mergeCell ref="UWG130:UWH130"/>
    <mergeCell ref="UWJ130:UWL130"/>
    <mergeCell ref="UWO130:UWP130"/>
    <mergeCell ref="UWR130:UWT130"/>
    <mergeCell ref="UWW130:UWX130"/>
    <mergeCell ref="UVL130:UVN130"/>
    <mergeCell ref="UVQ130:UVR130"/>
    <mergeCell ref="UVT130:UVV130"/>
    <mergeCell ref="UVY130:UVZ130"/>
    <mergeCell ref="UWB130:UWD130"/>
    <mergeCell ref="UUS130:UUT130"/>
    <mergeCell ref="UUV130:UUX130"/>
    <mergeCell ref="UVA130:UVB130"/>
    <mergeCell ref="UVD130:UVF130"/>
    <mergeCell ref="UVI130:UVJ130"/>
    <mergeCell ref="VAB130:VAD130"/>
    <mergeCell ref="VAG130:VAH130"/>
    <mergeCell ref="VAJ130:VAL130"/>
    <mergeCell ref="VAO130:VAP130"/>
    <mergeCell ref="VAR130:VAT130"/>
    <mergeCell ref="UZI130:UZJ130"/>
    <mergeCell ref="UZL130:UZN130"/>
    <mergeCell ref="UZQ130:UZR130"/>
    <mergeCell ref="UZT130:UZV130"/>
    <mergeCell ref="UZY130:UZZ130"/>
    <mergeCell ref="UYN130:UYP130"/>
    <mergeCell ref="UYS130:UYT130"/>
    <mergeCell ref="UYV130:UYX130"/>
    <mergeCell ref="UZA130:UZB130"/>
    <mergeCell ref="UZD130:UZF130"/>
    <mergeCell ref="UXU130:UXV130"/>
    <mergeCell ref="UXX130:UXZ130"/>
    <mergeCell ref="UYC130:UYD130"/>
    <mergeCell ref="UYF130:UYH130"/>
    <mergeCell ref="UYK130:UYL130"/>
    <mergeCell ref="VDD130:VDF130"/>
    <mergeCell ref="VDI130:VDJ130"/>
    <mergeCell ref="VDL130:VDN130"/>
    <mergeCell ref="VDQ130:VDR130"/>
    <mergeCell ref="VDT130:VDV130"/>
    <mergeCell ref="VCK130:VCL130"/>
    <mergeCell ref="VCN130:VCP130"/>
    <mergeCell ref="VCS130:VCT130"/>
    <mergeCell ref="VCV130:VCX130"/>
    <mergeCell ref="VDA130:VDB130"/>
    <mergeCell ref="VBP130:VBR130"/>
    <mergeCell ref="VBU130:VBV130"/>
    <mergeCell ref="VBX130:VBZ130"/>
    <mergeCell ref="VCC130:VCD130"/>
    <mergeCell ref="VCF130:VCH130"/>
    <mergeCell ref="VAW130:VAX130"/>
    <mergeCell ref="VAZ130:VBB130"/>
    <mergeCell ref="VBE130:VBF130"/>
    <mergeCell ref="VBH130:VBJ130"/>
    <mergeCell ref="VBM130:VBN130"/>
    <mergeCell ref="VGF130:VGH130"/>
    <mergeCell ref="VGK130:VGL130"/>
    <mergeCell ref="VGN130:VGP130"/>
    <mergeCell ref="VGS130:VGT130"/>
    <mergeCell ref="VGV130:VGX130"/>
    <mergeCell ref="VFM130:VFN130"/>
    <mergeCell ref="VFP130:VFR130"/>
    <mergeCell ref="VFU130:VFV130"/>
    <mergeCell ref="VFX130:VFZ130"/>
    <mergeCell ref="VGC130:VGD130"/>
    <mergeCell ref="VER130:VET130"/>
    <mergeCell ref="VEW130:VEX130"/>
    <mergeCell ref="VEZ130:VFB130"/>
    <mergeCell ref="VFE130:VFF130"/>
    <mergeCell ref="VFH130:VFJ130"/>
    <mergeCell ref="VDY130:VDZ130"/>
    <mergeCell ref="VEB130:VED130"/>
    <mergeCell ref="VEG130:VEH130"/>
    <mergeCell ref="VEJ130:VEL130"/>
    <mergeCell ref="VEO130:VEP130"/>
    <mergeCell ref="VJH130:VJJ130"/>
    <mergeCell ref="VJM130:VJN130"/>
    <mergeCell ref="VJP130:VJR130"/>
    <mergeCell ref="VJU130:VJV130"/>
    <mergeCell ref="VJX130:VJZ130"/>
    <mergeCell ref="VIO130:VIP130"/>
    <mergeCell ref="VIR130:VIT130"/>
    <mergeCell ref="VIW130:VIX130"/>
    <mergeCell ref="VIZ130:VJB130"/>
    <mergeCell ref="VJE130:VJF130"/>
    <mergeCell ref="VHT130:VHV130"/>
    <mergeCell ref="VHY130:VHZ130"/>
    <mergeCell ref="VIB130:VID130"/>
    <mergeCell ref="VIG130:VIH130"/>
    <mergeCell ref="VIJ130:VIL130"/>
    <mergeCell ref="VHA130:VHB130"/>
    <mergeCell ref="VHD130:VHF130"/>
    <mergeCell ref="VHI130:VHJ130"/>
    <mergeCell ref="VHL130:VHN130"/>
    <mergeCell ref="VHQ130:VHR130"/>
    <mergeCell ref="VMJ130:VML130"/>
    <mergeCell ref="VMO130:VMP130"/>
    <mergeCell ref="VMR130:VMT130"/>
    <mergeCell ref="VMW130:VMX130"/>
    <mergeCell ref="VMZ130:VNB130"/>
    <mergeCell ref="VLQ130:VLR130"/>
    <mergeCell ref="VLT130:VLV130"/>
    <mergeCell ref="VLY130:VLZ130"/>
    <mergeCell ref="VMB130:VMD130"/>
    <mergeCell ref="VMG130:VMH130"/>
    <mergeCell ref="VKV130:VKX130"/>
    <mergeCell ref="VLA130:VLB130"/>
    <mergeCell ref="VLD130:VLF130"/>
    <mergeCell ref="VLI130:VLJ130"/>
    <mergeCell ref="VLL130:VLN130"/>
    <mergeCell ref="VKC130:VKD130"/>
    <mergeCell ref="VKF130:VKH130"/>
    <mergeCell ref="VKK130:VKL130"/>
    <mergeCell ref="VKN130:VKP130"/>
    <mergeCell ref="VKS130:VKT130"/>
    <mergeCell ref="VPL130:VPN130"/>
    <mergeCell ref="VPQ130:VPR130"/>
    <mergeCell ref="VPT130:VPV130"/>
    <mergeCell ref="VPY130:VPZ130"/>
    <mergeCell ref="VQB130:VQD130"/>
    <mergeCell ref="VOS130:VOT130"/>
    <mergeCell ref="VOV130:VOX130"/>
    <mergeCell ref="VPA130:VPB130"/>
    <mergeCell ref="VPD130:VPF130"/>
    <mergeCell ref="VPI130:VPJ130"/>
    <mergeCell ref="VNX130:VNZ130"/>
    <mergeCell ref="VOC130:VOD130"/>
    <mergeCell ref="VOF130:VOH130"/>
    <mergeCell ref="VOK130:VOL130"/>
    <mergeCell ref="VON130:VOP130"/>
    <mergeCell ref="VNE130:VNF130"/>
    <mergeCell ref="VNH130:VNJ130"/>
    <mergeCell ref="VNM130:VNN130"/>
    <mergeCell ref="VNP130:VNR130"/>
    <mergeCell ref="VNU130:VNV130"/>
    <mergeCell ref="VSN130:VSP130"/>
    <mergeCell ref="VSS130:VST130"/>
    <mergeCell ref="VSV130:VSX130"/>
    <mergeCell ref="VTA130:VTB130"/>
    <mergeCell ref="VTD130:VTF130"/>
    <mergeCell ref="VRU130:VRV130"/>
    <mergeCell ref="VRX130:VRZ130"/>
    <mergeCell ref="VSC130:VSD130"/>
    <mergeCell ref="VSF130:VSH130"/>
    <mergeCell ref="VSK130:VSL130"/>
    <mergeCell ref="VQZ130:VRB130"/>
    <mergeCell ref="VRE130:VRF130"/>
    <mergeCell ref="VRH130:VRJ130"/>
    <mergeCell ref="VRM130:VRN130"/>
    <mergeCell ref="VRP130:VRR130"/>
    <mergeCell ref="VQG130:VQH130"/>
    <mergeCell ref="VQJ130:VQL130"/>
    <mergeCell ref="VQO130:VQP130"/>
    <mergeCell ref="VQR130:VQT130"/>
    <mergeCell ref="VQW130:VQX130"/>
    <mergeCell ref="VVP130:VVR130"/>
    <mergeCell ref="VVU130:VVV130"/>
    <mergeCell ref="VVX130:VVZ130"/>
    <mergeCell ref="VWC130:VWD130"/>
    <mergeCell ref="VWF130:VWH130"/>
    <mergeCell ref="VUW130:VUX130"/>
    <mergeCell ref="VUZ130:VVB130"/>
    <mergeCell ref="VVE130:VVF130"/>
    <mergeCell ref="VVH130:VVJ130"/>
    <mergeCell ref="VVM130:VVN130"/>
    <mergeCell ref="VUB130:VUD130"/>
    <mergeCell ref="VUG130:VUH130"/>
    <mergeCell ref="VUJ130:VUL130"/>
    <mergeCell ref="VUO130:VUP130"/>
    <mergeCell ref="VUR130:VUT130"/>
    <mergeCell ref="VTI130:VTJ130"/>
    <mergeCell ref="VTL130:VTN130"/>
    <mergeCell ref="VTQ130:VTR130"/>
    <mergeCell ref="VTT130:VTV130"/>
    <mergeCell ref="VTY130:VTZ130"/>
    <mergeCell ref="VYR130:VYT130"/>
    <mergeCell ref="VYW130:VYX130"/>
    <mergeCell ref="VYZ130:VZB130"/>
    <mergeCell ref="VZE130:VZF130"/>
    <mergeCell ref="VZH130:VZJ130"/>
    <mergeCell ref="VXY130:VXZ130"/>
    <mergeCell ref="VYB130:VYD130"/>
    <mergeCell ref="VYG130:VYH130"/>
    <mergeCell ref="VYJ130:VYL130"/>
    <mergeCell ref="VYO130:VYP130"/>
    <mergeCell ref="VXD130:VXF130"/>
    <mergeCell ref="VXI130:VXJ130"/>
    <mergeCell ref="VXL130:VXN130"/>
    <mergeCell ref="VXQ130:VXR130"/>
    <mergeCell ref="VXT130:VXV130"/>
    <mergeCell ref="VWK130:VWL130"/>
    <mergeCell ref="VWN130:VWP130"/>
    <mergeCell ref="VWS130:VWT130"/>
    <mergeCell ref="VWV130:VWX130"/>
    <mergeCell ref="VXA130:VXB130"/>
    <mergeCell ref="WBT130:WBV130"/>
    <mergeCell ref="WBY130:WBZ130"/>
    <mergeCell ref="WCB130:WCD130"/>
    <mergeCell ref="WCG130:WCH130"/>
    <mergeCell ref="WCJ130:WCL130"/>
    <mergeCell ref="WBA130:WBB130"/>
    <mergeCell ref="WBD130:WBF130"/>
    <mergeCell ref="WBI130:WBJ130"/>
    <mergeCell ref="WBL130:WBN130"/>
    <mergeCell ref="WBQ130:WBR130"/>
    <mergeCell ref="WAF130:WAH130"/>
    <mergeCell ref="WAK130:WAL130"/>
    <mergeCell ref="WAN130:WAP130"/>
    <mergeCell ref="WAS130:WAT130"/>
    <mergeCell ref="WAV130:WAX130"/>
    <mergeCell ref="VZM130:VZN130"/>
    <mergeCell ref="VZP130:VZR130"/>
    <mergeCell ref="VZU130:VZV130"/>
    <mergeCell ref="VZX130:VZZ130"/>
    <mergeCell ref="WAC130:WAD130"/>
    <mergeCell ref="WEV130:WEX130"/>
    <mergeCell ref="WFA130:WFB130"/>
    <mergeCell ref="WFD130:WFF130"/>
    <mergeCell ref="WFI130:WFJ130"/>
    <mergeCell ref="WFL130:WFN130"/>
    <mergeCell ref="WEC130:WED130"/>
    <mergeCell ref="WEF130:WEH130"/>
    <mergeCell ref="WEK130:WEL130"/>
    <mergeCell ref="WEN130:WEP130"/>
    <mergeCell ref="WES130:WET130"/>
    <mergeCell ref="WDH130:WDJ130"/>
    <mergeCell ref="WDM130:WDN130"/>
    <mergeCell ref="WDP130:WDR130"/>
    <mergeCell ref="WDU130:WDV130"/>
    <mergeCell ref="WDX130:WDZ130"/>
    <mergeCell ref="WCO130:WCP130"/>
    <mergeCell ref="WCR130:WCT130"/>
    <mergeCell ref="WCW130:WCX130"/>
    <mergeCell ref="WCZ130:WDB130"/>
    <mergeCell ref="WDE130:WDF130"/>
    <mergeCell ref="WHX130:WHZ130"/>
    <mergeCell ref="WIC130:WID130"/>
    <mergeCell ref="WIF130:WIH130"/>
    <mergeCell ref="WIK130:WIL130"/>
    <mergeCell ref="WIN130:WIP130"/>
    <mergeCell ref="WHE130:WHF130"/>
    <mergeCell ref="WHH130:WHJ130"/>
    <mergeCell ref="WHM130:WHN130"/>
    <mergeCell ref="WHP130:WHR130"/>
    <mergeCell ref="WHU130:WHV130"/>
    <mergeCell ref="WGJ130:WGL130"/>
    <mergeCell ref="WGO130:WGP130"/>
    <mergeCell ref="WGR130:WGT130"/>
    <mergeCell ref="WGW130:WGX130"/>
    <mergeCell ref="WGZ130:WHB130"/>
    <mergeCell ref="WFQ130:WFR130"/>
    <mergeCell ref="WFT130:WFV130"/>
    <mergeCell ref="WFY130:WFZ130"/>
    <mergeCell ref="WGB130:WGD130"/>
    <mergeCell ref="WGG130:WGH130"/>
    <mergeCell ref="WKZ130:WLB130"/>
    <mergeCell ref="WLE130:WLF130"/>
    <mergeCell ref="WLH130:WLJ130"/>
    <mergeCell ref="WLM130:WLN130"/>
    <mergeCell ref="WLP130:WLR130"/>
    <mergeCell ref="WKG130:WKH130"/>
    <mergeCell ref="WKJ130:WKL130"/>
    <mergeCell ref="WKO130:WKP130"/>
    <mergeCell ref="WKR130:WKT130"/>
    <mergeCell ref="WKW130:WKX130"/>
    <mergeCell ref="WJL130:WJN130"/>
    <mergeCell ref="WJQ130:WJR130"/>
    <mergeCell ref="WJT130:WJV130"/>
    <mergeCell ref="WJY130:WJZ130"/>
    <mergeCell ref="WKB130:WKD130"/>
    <mergeCell ref="WIS130:WIT130"/>
    <mergeCell ref="WIV130:WIX130"/>
    <mergeCell ref="WJA130:WJB130"/>
    <mergeCell ref="WJD130:WJF130"/>
    <mergeCell ref="WJI130:WJJ130"/>
    <mergeCell ref="WOB130:WOD130"/>
    <mergeCell ref="WOG130:WOH130"/>
    <mergeCell ref="WOJ130:WOL130"/>
    <mergeCell ref="WOO130:WOP130"/>
    <mergeCell ref="WOR130:WOT130"/>
    <mergeCell ref="WNI130:WNJ130"/>
    <mergeCell ref="WNL130:WNN130"/>
    <mergeCell ref="WNQ130:WNR130"/>
    <mergeCell ref="WNT130:WNV130"/>
    <mergeCell ref="WNY130:WNZ130"/>
    <mergeCell ref="WMN130:WMP130"/>
    <mergeCell ref="WMS130:WMT130"/>
    <mergeCell ref="WMV130:WMX130"/>
    <mergeCell ref="WNA130:WNB130"/>
    <mergeCell ref="WND130:WNF130"/>
    <mergeCell ref="WLU130:WLV130"/>
    <mergeCell ref="WLX130:WLZ130"/>
    <mergeCell ref="WMC130:WMD130"/>
    <mergeCell ref="WMF130:WMH130"/>
    <mergeCell ref="WMK130:WML130"/>
    <mergeCell ref="WRD130:WRF130"/>
    <mergeCell ref="WRI130:WRJ130"/>
    <mergeCell ref="WRL130:WRN130"/>
    <mergeCell ref="WRQ130:WRR130"/>
    <mergeCell ref="WRT130:WRV130"/>
    <mergeCell ref="WQK130:WQL130"/>
    <mergeCell ref="WQN130:WQP130"/>
    <mergeCell ref="WQS130:WQT130"/>
    <mergeCell ref="WQV130:WQX130"/>
    <mergeCell ref="WRA130:WRB130"/>
    <mergeCell ref="WPP130:WPR130"/>
    <mergeCell ref="WPU130:WPV130"/>
    <mergeCell ref="WPX130:WPZ130"/>
    <mergeCell ref="WQC130:WQD130"/>
    <mergeCell ref="WQF130:WQH130"/>
    <mergeCell ref="WOW130:WOX130"/>
    <mergeCell ref="WOZ130:WPB130"/>
    <mergeCell ref="WPE130:WPF130"/>
    <mergeCell ref="WPH130:WPJ130"/>
    <mergeCell ref="WPM130:WPN130"/>
    <mergeCell ref="WUF130:WUH130"/>
    <mergeCell ref="WUK130:WUL130"/>
    <mergeCell ref="WUN130:WUP130"/>
    <mergeCell ref="WUS130:WUT130"/>
    <mergeCell ref="WUV130:WUX130"/>
    <mergeCell ref="WTM130:WTN130"/>
    <mergeCell ref="WTP130:WTR130"/>
    <mergeCell ref="WTU130:WTV130"/>
    <mergeCell ref="WTX130:WTZ130"/>
    <mergeCell ref="WUC130:WUD130"/>
    <mergeCell ref="WSR130:WST130"/>
    <mergeCell ref="WSW130:WSX130"/>
    <mergeCell ref="WSZ130:WTB130"/>
    <mergeCell ref="WTE130:WTF130"/>
    <mergeCell ref="WTH130:WTJ130"/>
    <mergeCell ref="WRY130:WRZ130"/>
    <mergeCell ref="WSB130:WSD130"/>
    <mergeCell ref="WSG130:WSH130"/>
    <mergeCell ref="WSJ130:WSL130"/>
    <mergeCell ref="WSO130:WSP130"/>
    <mergeCell ref="WXH130:WXJ130"/>
    <mergeCell ref="WXM130:WXN130"/>
    <mergeCell ref="WXP130:WXR130"/>
    <mergeCell ref="WXU130:WXV130"/>
    <mergeCell ref="WXX130:WXZ130"/>
    <mergeCell ref="WWO130:WWP130"/>
    <mergeCell ref="WWR130:WWT130"/>
    <mergeCell ref="WWW130:WWX130"/>
    <mergeCell ref="WWZ130:WXB130"/>
    <mergeCell ref="WXE130:WXF130"/>
    <mergeCell ref="WVT130:WVV130"/>
    <mergeCell ref="WVY130:WVZ130"/>
    <mergeCell ref="WWB130:WWD130"/>
    <mergeCell ref="WWG130:WWH130"/>
    <mergeCell ref="WWJ130:WWL130"/>
    <mergeCell ref="WVA130:WVB130"/>
    <mergeCell ref="WVD130:WVF130"/>
    <mergeCell ref="WVI130:WVJ130"/>
    <mergeCell ref="WVL130:WVN130"/>
    <mergeCell ref="WVQ130:WVR130"/>
    <mergeCell ref="XAJ130:XAL130"/>
    <mergeCell ref="XAO130:XAP130"/>
    <mergeCell ref="XAR130:XAT130"/>
    <mergeCell ref="XAW130:XAX130"/>
    <mergeCell ref="XAZ130:XBB130"/>
    <mergeCell ref="WZQ130:WZR130"/>
    <mergeCell ref="WZT130:WZV130"/>
    <mergeCell ref="WZY130:WZZ130"/>
    <mergeCell ref="XAB130:XAD130"/>
    <mergeCell ref="XAG130:XAH130"/>
    <mergeCell ref="WYV130:WYX130"/>
    <mergeCell ref="WZA130:WZB130"/>
    <mergeCell ref="WZD130:WZF130"/>
    <mergeCell ref="WZI130:WZJ130"/>
    <mergeCell ref="WZL130:WZN130"/>
    <mergeCell ref="WYC130:WYD130"/>
    <mergeCell ref="WYF130:WYH130"/>
    <mergeCell ref="WYK130:WYL130"/>
    <mergeCell ref="WYN130:WYP130"/>
    <mergeCell ref="WYS130:WYT130"/>
    <mergeCell ref="XEZ130:XFB130"/>
    <mergeCell ref="B131:C131"/>
    <mergeCell ref="B132:C132"/>
    <mergeCell ref="B133:C133"/>
    <mergeCell ref="E131:G131"/>
    <mergeCell ref="E132:G132"/>
    <mergeCell ref="E133:G133"/>
    <mergeCell ref="XEG130:XEH130"/>
    <mergeCell ref="XEJ130:XEL130"/>
    <mergeCell ref="XEO130:XEP130"/>
    <mergeCell ref="XER130:XET130"/>
    <mergeCell ref="XEW130:XEX130"/>
    <mergeCell ref="XDL130:XDN130"/>
    <mergeCell ref="XDQ130:XDR130"/>
    <mergeCell ref="XDT130:XDV130"/>
    <mergeCell ref="XDY130:XDZ130"/>
    <mergeCell ref="XEB130:XED130"/>
    <mergeCell ref="XCS130:XCT130"/>
    <mergeCell ref="XCV130:XCX130"/>
    <mergeCell ref="XDA130:XDB130"/>
    <mergeCell ref="XDD130:XDF130"/>
    <mergeCell ref="XDI130:XDJ130"/>
    <mergeCell ref="XBX130:XBZ130"/>
    <mergeCell ref="XCC130:XCD130"/>
    <mergeCell ref="XCF130:XCH130"/>
    <mergeCell ref="XCK130:XCL130"/>
    <mergeCell ref="XCN130:XCP130"/>
    <mergeCell ref="XBE130:XBF130"/>
    <mergeCell ref="XBH130:XBJ130"/>
    <mergeCell ref="XBM130:XBN130"/>
    <mergeCell ref="XBP130:XBR130"/>
    <mergeCell ref="XBU130:XBV130"/>
    <mergeCell ref="B154:I154"/>
    <mergeCell ref="B156:I156"/>
    <mergeCell ref="B158:G158"/>
    <mergeCell ref="B159:G159"/>
    <mergeCell ref="B160:G160"/>
    <mergeCell ref="B145:I145"/>
    <mergeCell ref="D147:H147"/>
    <mergeCell ref="B148:I148"/>
    <mergeCell ref="B151:I151"/>
    <mergeCell ref="B153:I153"/>
    <mergeCell ref="B139:C139"/>
    <mergeCell ref="E139:G139"/>
    <mergeCell ref="B140:C140"/>
    <mergeCell ref="E140:G140"/>
    <mergeCell ref="B143:I143"/>
    <mergeCell ref="B136:C136"/>
    <mergeCell ref="E136:G136"/>
    <mergeCell ref="B137:C137"/>
    <mergeCell ref="E137:G137"/>
    <mergeCell ref="B138:C138"/>
    <mergeCell ref="E138:G138"/>
    <mergeCell ref="B166:G166"/>
    <mergeCell ref="B167:G16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B161:G161"/>
    <mergeCell ref="B162:G162"/>
    <mergeCell ref="B163:G163"/>
    <mergeCell ref="B164:G164"/>
    <mergeCell ref="B165:G165"/>
    <mergeCell ref="B176:C176"/>
    <mergeCell ref="B175:C175"/>
    <mergeCell ref="D175:G175"/>
    <mergeCell ref="H170:I170"/>
    <mergeCell ref="H171:I171"/>
    <mergeCell ref="H172:I172"/>
    <mergeCell ref="H173:I173"/>
    <mergeCell ref="H174:I174"/>
    <mergeCell ref="H175:I175"/>
    <mergeCell ref="D174:G174"/>
    <mergeCell ref="B170:C170"/>
    <mergeCell ref="B171:C171"/>
    <mergeCell ref="B172:C172"/>
    <mergeCell ref="B173:C173"/>
    <mergeCell ref="B174:C174"/>
    <mergeCell ref="H168:I168"/>
    <mergeCell ref="D170:G170"/>
    <mergeCell ref="D171:G171"/>
    <mergeCell ref="D172:G172"/>
    <mergeCell ref="D173:G173"/>
    <mergeCell ref="B201:G201"/>
    <mergeCell ref="H201:I201"/>
    <mergeCell ref="B202:G202"/>
    <mergeCell ref="H202:I202"/>
    <mergeCell ref="B203:G203"/>
    <mergeCell ref="H203:I203"/>
    <mergeCell ref="B192:C192"/>
    <mergeCell ref="B193:C193"/>
    <mergeCell ref="B194:C194"/>
    <mergeCell ref="B195:C195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6:C196"/>
    <mergeCell ref="B197:C197"/>
    <mergeCell ref="B198:C198"/>
    <mergeCell ref="C337:E337"/>
    <mergeCell ref="F337:G337"/>
    <mergeCell ref="H337:I337"/>
    <mergeCell ref="B216:G216"/>
    <mergeCell ref="H216:I216"/>
    <mergeCell ref="H218:I218"/>
    <mergeCell ref="B213:G213"/>
    <mergeCell ref="H213:I213"/>
    <mergeCell ref="B214:G214"/>
    <mergeCell ref="H214:I214"/>
    <mergeCell ref="B215:G215"/>
    <mergeCell ref="H215:I215"/>
    <mergeCell ref="H206:I206"/>
    <mergeCell ref="H212:I212"/>
    <mergeCell ref="H208:I208"/>
    <mergeCell ref="B204:G204"/>
    <mergeCell ref="H204:I204"/>
    <mergeCell ref="B205:G205"/>
    <mergeCell ref="H205:I205"/>
    <mergeCell ref="B288:G288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H263:I263"/>
  </mergeCells>
  <pageMargins left="0.7" right="0.7" top="0.75" bottom="0.75" header="0.3" footer="0.3"/>
  <pageSetup paperSize="9" fitToHeight="0" orientation="portrait" r:id="rId1"/>
  <headerFooter>
    <oddHeader>&amp;L&amp;"-,Italique"Ville de Strasbourg</oddHeader>
    <oddFooter>&amp;R&amp;P</oddFooter>
    <evenHeader>&amp;RVille de Strasbourg</evenHeader>
    <firstHeader>&amp;L&amp;"-,Italique"Ville de Strasbourg</firstHeader>
  </headerFooter>
  <rowBreaks count="10" manualBreakCount="10">
    <brk id="46" max="16383" man="1"/>
    <brk id="81" max="16383" man="1"/>
    <brk id="119" max="16383" man="1"/>
    <brk id="141" max="16383" man="1"/>
    <brk id="177" max="16383" man="1"/>
    <brk id="199" max="16383" man="1"/>
    <brk id="219" max="16383" man="1"/>
    <brk id="254" max="16383" man="1"/>
    <brk id="297" max="16383" man="1"/>
    <brk id="3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7</xdr:col>
                    <xdr:colOff>38100</xdr:colOff>
                    <xdr:row>27</xdr:row>
                    <xdr:rowOff>0</xdr:rowOff>
                  </from>
                  <to>
                    <xdr:col>9</xdr:col>
                    <xdr:colOff>123825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7</xdr:col>
                    <xdr:colOff>38100</xdr:colOff>
                    <xdr:row>27</xdr:row>
                    <xdr:rowOff>180975</xdr:rowOff>
                  </from>
                  <to>
                    <xdr:col>9</xdr:col>
                    <xdr:colOff>123825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52</xdr:row>
                    <xdr:rowOff>38100</xdr:rowOff>
                  </from>
                  <to>
                    <xdr:col>8</xdr:col>
                    <xdr:colOff>419100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 altText="2. Présentation de l'équipe artistique et technique pressentie au moment du dépôt du dossier, avec les CV ou biographies correspondants (auteur, metteur en scène, etc.)">
                <anchor moveWithCells="1">
                  <from>
                    <xdr:col>1</xdr:col>
                    <xdr:colOff>9525</xdr:colOff>
                    <xdr:row>54</xdr:row>
                    <xdr:rowOff>133350</xdr:rowOff>
                  </from>
                  <to>
                    <xdr:col>8</xdr:col>
                    <xdr:colOff>419100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 altText="3. Présentation du projet (intentions dramaturgiques, hypothèses de recherche, motivations...), trois pages maximum">
                <anchor moveWithCells="1">
                  <from>
                    <xdr:col>1</xdr:col>
                    <xdr:colOff>19050</xdr:colOff>
                    <xdr:row>56</xdr:row>
                    <xdr:rowOff>161925</xdr:rowOff>
                  </from>
                  <to>
                    <xdr:col>8</xdr:col>
                    <xdr:colOff>409575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 altText="4. Copie d'autorisation concernant les droits d'auteurs, s'il y a lieu">
                <anchor moveWithCells="1">
                  <from>
                    <xdr:col>1</xdr:col>
                    <xdr:colOff>19050</xdr:colOff>
                    <xdr:row>59</xdr:row>
                    <xdr:rowOff>47625</xdr:rowOff>
                  </from>
                  <to>
                    <xdr:col>8</xdr:col>
                    <xdr:colOff>419100</xdr:colOff>
                    <xdr:row>60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 altText="5. Texte de la pièce ou un extrait significatif, s'il y a lieu">
                <anchor moveWithCells="1">
                  <from>
                    <xdr:col>0</xdr:col>
                    <xdr:colOff>190500</xdr:colOff>
                    <xdr:row>61</xdr:row>
                    <xdr:rowOff>9525</xdr:rowOff>
                  </from>
                  <to>
                    <xdr:col>8</xdr:col>
                    <xdr:colOff>419100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 altText="6. Calendrier général de la production (phases de recherches, répétitions, 1ère exploitation, reprise éventuelle), une page maximum.">
                <anchor moveWithCells="1">
                  <from>
                    <xdr:col>1</xdr:col>
                    <xdr:colOff>19050</xdr:colOff>
                    <xdr:row>62</xdr:row>
                    <xdr:rowOff>161925</xdr:rowOff>
                  </from>
                  <to>
                    <xdr:col>8</xdr:col>
                    <xdr:colOff>266700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 altText="7. Copie de l'arrêté de Licence d'entrepreneur de spectacles">
                <anchor moveWithCells="1">
                  <from>
                    <xdr:col>1</xdr:col>
                    <xdr:colOff>0</xdr:colOff>
                    <xdr:row>64</xdr:row>
                    <xdr:rowOff>180975</xdr:rowOff>
                  </from>
                  <to>
                    <xdr:col>8</xdr:col>
                    <xdr:colOff>419100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 altText="7. Copie de l'arrêté de Licence d'entrepreneur de spectacles">
                <anchor moveWithCells="1">
                  <from>
                    <xdr:col>1</xdr:col>
                    <xdr:colOff>19050</xdr:colOff>
                    <xdr:row>66</xdr:row>
                    <xdr:rowOff>161925</xdr:rowOff>
                  </from>
                  <to>
                    <xdr:col>8</xdr:col>
                    <xdr:colOff>409575</xdr:colOff>
                    <xdr:row>68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17"/>
  <sheetViews>
    <sheetView showGridLines="0" workbookViewId="0">
      <selection activeCell="D7" sqref="D7"/>
    </sheetView>
  </sheetViews>
  <sheetFormatPr baseColWidth="10" defaultRowHeight="15" x14ac:dyDescent="0.25"/>
  <cols>
    <col min="1" max="1" width="3.5703125" style="70" customWidth="1"/>
    <col min="3" max="3" width="28.5703125" customWidth="1"/>
    <col min="4" max="4" width="25" customWidth="1"/>
  </cols>
  <sheetData>
    <row r="1" spans="2:4" ht="53.25" customHeight="1" x14ac:dyDescent="0.25">
      <c r="B1" s="84" t="s">
        <v>198</v>
      </c>
      <c r="C1" s="9"/>
      <c r="D1" s="9"/>
    </row>
    <row r="2" spans="2:4" ht="15.75" customHeight="1" x14ac:dyDescent="0.25"/>
    <row r="3" spans="2:4" x14ac:dyDescent="0.25">
      <c r="B3" t="s">
        <v>201</v>
      </c>
    </row>
    <row r="4" spans="2:4" s="70" customFormat="1" x14ac:dyDescent="0.25">
      <c r="B4" s="70" t="s">
        <v>185</v>
      </c>
    </row>
    <row r="5" spans="2:4" ht="25.5" customHeight="1" thickBot="1" x14ac:dyDescent="0.3"/>
    <row r="6" spans="2:4" s="70" customFormat="1" ht="15.75" thickBot="1" x14ac:dyDescent="0.3">
      <c r="D6" s="83" t="s">
        <v>200</v>
      </c>
    </row>
    <row r="7" spans="2:4" x14ac:dyDescent="0.25">
      <c r="C7" s="75" t="s">
        <v>177</v>
      </c>
      <c r="D7" s="77">
        <v>2024</v>
      </c>
    </row>
    <row r="8" spans="2:4" ht="15.75" thickBot="1" x14ac:dyDescent="0.3">
      <c r="C8" s="76" t="s">
        <v>178</v>
      </c>
      <c r="D8" s="78" t="s">
        <v>180</v>
      </c>
    </row>
    <row r="9" spans="2:4" x14ac:dyDescent="0.25">
      <c r="C9" s="67"/>
    </row>
    <row r="10" spans="2:4" ht="15.75" hidden="1" thickBot="1" x14ac:dyDescent="0.3">
      <c r="B10" s="93" t="s">
        <v>199</v>
      </c>
      <c r="C10" s="67"/>
    </row>
    <row r="11" spans="2:4" ht="15.75" hidden="1" thickBot="1" x14ac:dyDescent="0.3">
      <c r="C11" s="83" t="s">
        <v>179</v>
      </c>
      <c r="D11" s="83" t="s">
        <v>184</v>
      </c>
    </row>
    <row r="12" spans="2:4" hidden="1" x14ac:dyDescent="0.25">
      <c r="C12" s="81" t="s">
        <v>180</v>
      </c>
      <c r="D12" s="79">
        <f ca="1">+D13-1</f>
        <v>2022</v>
      </c>
    </row>
    <row r="13" spans="2:4" hidden="1" x14ac:dyDescent="0.25">
      <c r="C13" s="81" t="s">
        <v>181</v>
      </c>
      <c r="D13" s="79">
        <f ca="1">YEAR(TODAY())</f>
        <v>2023</v>
      </c>
    </row>
    <row r="14" spans="2:4" hidden="1" x14ac:dyDescent="0.25">
      <c r="C14" s="81" t="s">
        <v>182</v>
      </c>
      <c r="D14" s="79">
        <f ca="1">+D13+1</f>
        <v>2024</v>
      </c>
    </row>
    <row r="15" spans="2:4" ht="15.75" hidden="1" thickBot="1" x14ac:dyDescent="0.3">
      <c r="C15" s="82" t="s">
        <v>183</v>
      </c>
      <c r="D15" s="79">
        <f ca="1">+D14+1</f>
        <v>2025</v>
      </c>
    </row>
    <row r="16" spans="2:4" ht="15.75" hidden="1" thickBot="1" x14ac:dyDescent="0.3">
      <c r="D16" s="80">
        <f ca="1">+D15+1</f>
        <v>2026</v>
      </c>
    </row>
    <row r="17" hidden="1" x14ac:dyDescent="0.25"/>
  </sheetData>
  <sheetProtection selectLockedCells="1"/>
  <dataValidations count="2">
    <dataValidation type="list" allowBlank="1" showInputMessage="1" showErrorMessage="1" sqref="D8">
      <formula1>$C$12:$C$15</formula1>
    </dataValidation>
    <dataValidation type="list" allowBlank="1" showInputMessage="1" sqref="D7">
      <formula1>$D$12:$D$16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showGridLines="0" workbookViewId="0">
      <selection activeCell="D17" sqref="D17"/>
    </sheetView>
  </sheetViews>
  <sheetFormatPr baseColWidth="10" defaultRowHeight="15" x14ac:dyDescent="0.25"/>
  <cols>
    <col min="1" max="1" width="2.85546875" style="70" customWidth="1"/>
    <col min="2" max="2" width="5.28515625" customWidth="1"/>
    <col min="3" max="3" width="18" customWidth="1"/>
    <col min="4" max="4" width="20.7109375" customWidth="1"/>
  </cols>
  <sheetData>
    <row r="1" spans="2:13" ht="52.5" customHeight="1" x14ac:dyDescent="0.25">
      <c r="B1" s="102" t="s">
        <v>197</v>
      </c>
      <c r="C1" s="69"/>
    </row>
    <row r="2" spans="2:13" ht="19.5" customHeight="1" thickBot="1" x14ac:dyDescent="0.3"/>
    <row r="3" spans="2:13" s="68" customFormat="1" ht="45.75" thickBot="1" x14ac:dyDescent="0.3">
      <c r="C3" s="85" t="s">
        <v>186</v>
      </c>
      <c r="D3" s="86" t="s">
        <v>187</v>
      </c>
      <c r="E3" s="87" t="s">
        <v>193</v>
      </c>
      <c r="F3" s="91" t="s">
        <v>188</v>
      </c>
      <c r="G3" s="87" t="s">
        <v>189</v>
      </c>
      <c r="H3" s="91" t="s">
        <v>190</v>
      </c>
      <c r="I3" s="92" t="s">
        <v>196</v>
      </c>
      <c r="J3" s="87" t="s">
        <v>191</v>
      </c>
      <c r="K3" s="88" t="s">
        <v>192</v>
      </c>
      <c r="L3" s="89" t="s">
        <v>194</v>
      </c>
      <c r="M3" s="90" t="s">
        <v>195</v>
      </c>
    </row>
    <row r="4" spans="2:13" ht="36" customHeight="1" thickBot="1" x14ac:dyDescent="0.3">
      <c r="C4" s="94">
        <f>Annexe!B6</f>
        <v>0</v>
      </c>
      <c r="D4" s="95">
        <f>Annexe!B11</f>
        <v>0</v>
      </c>
      <c r="E4" s="96">
        <f>COUNTA(Annexe!B90:G96)</f>
        <v>0</v>
      </c>
      <c r="F4" s="97">
        <f>+SUM(Annexe!H90:I96)</f>
        <v>0</v>
      </c>
      <c r="G4" s="96">
        <f>COUNTA(Annexe!B100:G107)</f>
        <v>0</v>
      </c>
      <c r="H4" s="97">
        <f>SUM(Annexe!H100:I107)</f>
        <v>0</v>
      </c>
      <c r="I4" s="98">
        <f>SUM(Annexe!H111:I118)</f>
        <v>0</v>
      </c>
      <c r="J4" s="96">
        <f>+SUM(Annexe!D129:D133)</f>
        <v>0</v>
      </c>
      <c r="K4" s="99">
        <f>SUM(Annexe!D136:D140)</f>
        <v>0</v>
      </c>
      <c r="L4" s="100">
        <f>TotalDépenses</f>
        <v>0</v>
      </c>
      <c r="M4" s="101">
        <f>+Annexe!H356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24</vt:i4>
      </vt:variant>
    </vt:vector>
  </HeadingPairs>
  <TitlesOfParts>
    <vt:vector size="27" baseType="lpstr">
      <vt:lpstr>Annexe</vt:lpstr>
      <vt:lpstr>Personnalisation</vt:lpstr>
      <vt:lpstr>Aperçu</vt:lpstr>
      <vt:lpstr>création</vt:lpstr>
      <vt:lpstr>DépensesA</vt:lpstr>
      <vt:lpstr>DépensesB</vt:lpstr>
      <vt:lpstr>DépensesC</vt:lpstr>
      <vt:lpstr>DépensesD</vt:lpstr>
      <vt:lpstr>RecetteA</vt:lpstr>
      <vt:lpstr>RecetteB</vt:lpstr>
      <vt:lpstr>RecetteC</vt:lpstr>
      <vt:lpstr>RecetteD</vt:lpstr>
      <vt:lpstr>RecetteE</vt:lpstr>
      <vt:lpstr>RecetteF</vt:lpstr>
      <vt:lpstr>RecetteG</vt:lpstr>
      <vt:lpstr>RecetteH</vt:lpstr>
      <vt:lpstr>RecetteI</vt:lpstr>
      <vt:lpstr>RecetteJ</vt:lpstr>
      <vt:lpstr>RecetteK</vt:lpstr>
      <vt:lpstr>RecetteL</vt:lpstr>
      <vt:lpstr>RecetteM</vt:lpstr>
      <vt:lpstr>SousTotalA1</vt:lpstr>
      <vt:lpstr>SousTotalA2</vt:lpstr>
      <vt:lpstr>SousTotalA3</vt:lpstr>
      <vt:lpstr>TotalDépenses</vt:lpstr>
      <vt:lpstr>TotalRecettes</vt:lpstr>
      <vt:lpstr>Annexe!Zone_d_impression</vt:lpstr>
    </vt:vector>
  </TitlesOfParts>
  <Company>Ville et Eurometropole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GROSSIORD Antonin</dc:creator>
  <cp:lastModifiedBy>ROSENFELDER Aurélie</cp:lastModifiedBy>
  <cp:lastPrinted>2022-02-11T09:50:32Z</cp:lastPrinted>
  <dcterms:created xsi:type="dcterms:W3CDTF">2021-12-20T15:26:29Z</dcterms:created>
  <dcterms:modified xsi:type="dcterms:W3CDTF">2023-08-08T08:15:36Z</dcterms:modified>
</cp:coreProperties>
</file>